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ACADEMIC OFFICE\FORMS\KAREN'S FORMS\ADVISING\ADVANCE STANDING FORMS\"/>
    </mc:Choice>
  </mc:AlternateContent>
  <bookViews>
    <workbookView xWindow="4164" yWindow="0" windowWidth="18024" windowHeight="11016"/>
  </bookViews>
  <sheets>
    <sheet name="Advanced Standing Form" sheetId="1" r:id="rId1"/>
    <sheet name="DATA" sheetId="3" r:id="rId2"/>
    <sheet name="SEMESTER SHEET" sheetId="4" r:id="rId3"/>
  </sheets>
  <definedNames>
    <definedName name="GENEDS">DATA!$B$1:$B$2</definedName>
    <definedName name="GRADE">DATA!$C$1:$C$5</definedName>
    <definedName name="GRANTED">DATA!$J$1</definedName>
    <definedName name="GRO">DATA!$F$2:$F$3</definedName>
    <definedName name="LDCOMP">DATA!$I$1:$I$2</definedName>
    <definedName name="SEM">DATA!$E$1</definedName>
    <definedName name="SEMTAKEN">DATA!$A$1:$A$9</definedName>
    <definedName name="TRNGRDE">DATA!$D$1:$D$6</definedName>
    <definedName name="YES">DATA!$J$3</definedName>
  </definedNames>
  <calcPr calcId="152511"/>
</workbook>
</file>

<file path=xl/calcChain.xml><?xml version="1.0" encoding="utf-8"?>
<calcChain xmlns="http://schemas.openxmlformats.org/spreadsheetml/2006/main">
  <c r="E54" i="1" l="1"/>
  <c r="F28" i="1" l="1"/>
  <c r="G28" i="1" s="1"/>
  <c r="F27" i="1"/>
  <c r="G27" i="1" s="1"/>
  <c r="F53" i="1" l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2" i="1"/>
  <c r="G32" i="1" s="1"/>
  <c r="F31" i="1"/>
  <c r="G31" i="1" s="1"/>
  <c r="K22" i="4" l="1"/>
  <c r="H22" i="4"/>
  <c r="E22" i="4"/>
  <c r="B22" i="4"/>
  <c r="K11" i="4"/>
  <c r="H11" i="4"/>
  <c r="E11" i="4"/>
  <c r="B11" i="4"/>
  <c r="F29" i="1" l="1"/>
  <c r="G29" i="1" s="1"/>
  <c r="F26" i="1"/>
  <c r="G26" i="1" s="1"/>
  <c r="C14" i="1"/>
  <c r="F33" i="1"/>
  <c r="G33" i="1" s="1"/>
  <c r="F30" i="1"/>
  <c r="G30" i="1" s="1"/>
  <c r="F34" i="1"/>
  <c r="G34" i="1" s="1"/>
  <c r="F35" i="1"/>
  <c r="G35" i="1" s="1"/>
  <c r="F36" i="1"/>
  <c r="G36" i="1" s="1"/>
  <c r="F37" i="1"/>
  <c r="G37" i="1" s="1"/>
  <c r="F38" i="1"/>
  <c r="G38" i="1" s="1"/>
  <c r="G54" i="1" l="1"/>
  <c r="C13" i="1" s="1"/>
  <c r="H54" i="1" l="1"/>
</calcChain>
</file>

<file path=xl/sharedStrings.xml><?xml version="1.0" encoding="utf-8"?>
<sst xmlns="http://schemas.openxmlformats.org/spreadsheetml/2006/main" count="244" uniqueCount="216">
  <si>
    <t>Courses</t>
  </si>
  <si>
    <t>Semester</t>
  </si>
  <si>
    <t>Units</t>
  </si>
  <si>
    <t>Grade Pts</t>
  </si>
  <si>
    <t>Total Pts</t>
  </si>
  <si>
    <t>Advisor</t>
  </si>
  <si>
    <t xml:space="preserve"> </t>
  </si>
  <si>
    <t>Email</t>
  </si>
  <si>
    <t>Advanced Standing Effective Term</t>
  </si>
  <si>
    <t>Fall</t>
  </si>
  <si>
    <t>Spring</t>
  </si>
  <si>
    <t>Summer II</t>
  </si>
  <si>
    <t>MATH 129 (3)</t>
  </si>
  <si>
    <t>DEPARTMENTAL APPROVAL</t>
  </si>
  <si>
    <t>Unconditional</t>
  </si>
  <si>
    <t>Denied</t>
  </si>
  <si>
    <t>Total # of Units</t>
  </si>
  <si>
    <t>Transfer Grade</t>
  </si>
  <si>
    <t>Dept Head</t>
  </si>
  <si>
    <t>Date</t>
  </si>
  <si>
    <t>COLLEGE  APPROVAL</t>
  </si>
  <si>
    <t>Advanced Standing Granted</t>
  </si>
  <si>
    <t>Dean</t>
  </si>
  <si>
    <t>STUDENT INFORMATION</t>
  </si>
  <si>
    <t>STUDENT ACADEMIC INFORMATION</t>
  </si>
  <si>
    <t>Student Name:</t>
  </si>
  <si>
    <t>Student ID Number:</t>
  </si>
  <si>
    <t>Major:</t>
  </si>
  <si>
    <t>Minor:</t>
  </si>
  <si>
    <t>Total Units Completed:</t>
  </si>
  <si>
    <t>Adv Stdng Required by Dept.:</t>
  </si>
  <si>
    <t>UA Grade</t>
  </si>
  <si>
    <t>Academic Advisor</t>
  </si>
  <si>
    <t>COMMENTS</t>
  </si>
  <si>
    <t xml:space="preserve">TIER I - INDV - </t>
  </si>
  <si>
    <t xml:space="preserve">TIER I - TRAD - </t>
  </si>
  <si>
    <t>TIER II - INDV</t>
  </si>
  <si>
    <t>Phone number</t>
  </si>
  <si>
    <t>Bldg/Room#</t>
  </si>
  <si>
    <t>Advanced Standing GPA</t>
  </si>
  <si>
    <t>MATH 223 (4)</t>
  </si>
  <si>
    <t>MATH 122B (4)</t>
  </si>
  <si>
    <t>ENGR 102B (2)</t>
  </si>
  <si>
    <t>MATH 254 (3)</t>
  </si>
  <si>
    <t xml:space="preserve">Date Submitted: </t>
  </si>
  <si>
    <t>ADVISOR CONTACT INFORMATION</t>
  </si>
  <si>
    <t>Student UA Email address:</t>
  </si>
  <si>
    <t xml:space="preserve">Summer I </t>
  </si>
  <si>
    <t>(*Required for Freshman only)                     ENGR 102A (1)</t>
  </si>
  <si>
    <r>
      <rPr>
        <b/>
        <sz val="12"/>
        <rFont val="Calibri"/>
        <family val="2"/>
        <scheme val="minor"/>
      </rPr>
      <t xml:space="preserve">1ST SEM CHEMISTRY </t>
    </r>
    <r>
      <rPr>
        <sz val="12"/>
        <rFont val="Calibri"/>
        <family val="2"/>
        <scheme val="minor"/>
      </rPr>
      <t xml:space="preserve">                                    CHEM 151   (4)</t>
    </r>
  </si>
  <si>
    <r>
      <rPr>
        <b/>
        <sz val="12"/>
        <rFont val="Calibri"/>
        <family val="2"/>
        <scheme val="minor"/>
      </rPr>
      <t xml:space="preserve">1ST SEM PHYSICS </t>
    </r>
    <r>
      <rPr>
        <sz val="12"/>
        <rFont val="Calibri"/>
        <family val="2"/>
        <scheme val="minor"/>
      </rPr>
      <t xml:space="preserve">                                             PHYS 141 (4)</t>
    </r>
  </si>
  <si>
    <t>ADV STD GPA</t>
  </si>
  <si>
    <t xml:space="preserve">Lower Division Courses Completed </t>
  </si>
  <si>
    <t>Deficiency Courses To Be Completed in 1st Semester of Adv Standing</t>
  </si>
  <si>
    <t>Student Signature Acknowledging Deficiency Requirements</t>
  </si>
  <si>
    <t>TIER II - ARTS/HUMS</t>
  </si>
  <si>
    <t>College of Engineering - Application for Advanced Standing: Civil Engineering  Program</t>
  </si>
  <si>
    <t>CIVIL</t>
  </si>
  <si>
    <t>vanwinkk@email.arizona.edu</t>
  </si>
  <si>
    <r>
      <rPr>
        <b/>
        <sz val="12"/>
        <rFont val="Calibri"/>
        <family val="2"/>
        <scheme val="minor"/>
      </rPr>
      <t xml:space="preserve">ENGR 102 or ENGR 102A/B             </t>
    </r>
    <r>
      <rPr>
        <sz val="12"/>
        <rFont val="Calibri"/>
        <family val="2"/>
        <scheme val="minor"/>
      </rPr>
      <t xml:space="preserve"> SUB OR ENGR 102 (3)</t>
    </r>
  </si>
  <si>
    <t>CE 214 (3)</t>
  </si>
  <si>
    <t>CE 215 (3)</t>
  </si>
  <si>
    <t>CE 218 (3)</t>
  </si>
  <si>
    <r>
      <rPr>
        <b/>
        <sz val="12"/>
        <rFont val="Calibri"/>
        <family val="2"/>
        <scheme val="minor"/>
      </rPr>
      <t>SCIENCE OPTIONS</t>
    </r>
    <r>
      <rPr>
        <sz val="12"/>
        <rFont val="Calibri"/>
        <family val="2"/>
        <scheme val="minor"/>
      </rPr>
      <t xml:space="preserve">                                      GEOS 251 (4) OR </t>
    </r>
  </si>
  <si>
    <t>AME 105 (1)</t>
  </si>
  <si>
    <t>A</t>
  </si>
  <si>
    <t>B</t>
  </si>
  <si>
    <t>C</t>
  </si>
  <si>
    <t>D</t>
  </si>
  <si>
    <t>E</t>
  </si>
  <si>
    <t>Fall 2016</t>
  </si>
  <si>
    <t>Advisors</t>
  </si>
  <si>
    <t>Emails</t>
  </si>
  <si>
    <t>Spring 2016</t>
  </si>
  <si>
    <t>Fall 2015</t>
  </si>
  <si>
    <t>Spring 2015</t>
  </si>
  <si>
    <t>Fall 2014</t>
  </si>
  <si>
    <t>Spring 2014</t>
  </si>
  <si>
    <t>Fall 2013</t>
  </si>
  <si>
    <t>Spring 2013</t>
  </si>
  <si>
    <t>Fall 2012</t>
  </si>
  <si>
    <t>Spring 2012</t>
  </si>
  <si>
    <t xml:space="preserve">GRO       Y/N   </t>
  </si>
  <si>
    <t>Y</t>
  </si>
  <si>
    <t>N</t>
  </si>
  <si>
    <t>Done</t>
  </si>
  <si>
    <t>YES</t>
  </si>
  <si>
    <t>GRANTED</t>
  </si>
  <si>
    <t>IP</t>
  </si>
  <si>
    <t>NO</t>
  </si>
  <si>
    <t>SEMTAKEN</t>
  </si>
  <si>
    <t>GENEDS</t>
  </si>
  <si>
    <t>GRADE</t>
  </si>
  <si>
    <t>TRNGRDE</t>
  </si>
  <si>
    <t>SEM</t>
  </si>
  <si>
    <t>GRO</t>
  </si>
  <si>
    <t>LDCOMP</t>
  </si>
  <si>
    <t>Cum GPA: (Advisement Report)</t>
  </si>
  <si>
    <t>Major GPA: (Advisement Report)</t>
  </si>
  <si>
    <t xml:space="preserve">          Fall approval = Prior to Oct. 1. Spring approval = Prior to March 1</t>
  </si>
  <si>
    <t xml:space="preserve">Catalog change requested </t>
  </si>
  <si>
    <t>a</t>
  </si>
  <si>
    <t>b</t>
  </si>
  <si>
    <t>c</t>
  </si>
  <si>
    <t>d</t>
  </si>
  <si>
    <t>e</t>
  </si>
  <si>
    <t>t</t>
  </si>
  <si>
    <t>VAN WINKLE, Karen</t>
  </si>
  <si>
    <t>CHIU, Yi-Chang</t>
  </si>
  <si>
    <t>DUAN, Jennifer</t>
  </si>
  <si>
    <t>FLEISCHMAN, Robert</t>
  </si>
  <si>
    <t>FRANTZISKONIS, George</t>
  </si>
  <si>
    <t>HALDAR, Achintya</t>
  </si>
  <si>
    <t>KUNDU, Tribikram</t>
  </si>
  <si>
    <t>JO, Hongki</t>
  </si>
  <si>
    <t>LANSEY, Kevin</t>
  </si>
  <si>
    <t>WU, Yao Jan</t>
  </si>
  <si>
    <t>ZHANG, Lianyang</t>
  </si>
  <si>
    <t>chiu@email.arizona.edu</t>
  </si>
  <si>
    <t>gduan@email.arizona.edu</t>
  </si>
  <si>
    <t>rfleisch@email.arizona.edu</t>
  </si>
  <si>
    <t>frantzis@u.arizona.edu</t>
  </si>
  <si>
    <t>haldar@u.arizona.edu</t>
  </si>
  <si>
    <t>tkundu@u.arizona.edu</t>
  </si>
  <si>
    <t>hjo@email.arizona.edu</t>
  </si>
  <si>
    <t>lansey@email.arizona.edu</t>
  </si>
  <si>
    <t>yaojan@email.arizona.edu</t>
  </si>
  <si>
    <t>lyzhang@email.arizona.edu</t>
  </si>
  <si>
    <t>626-8462</t>
  </si>
  <si>
    <t>621-5346</t>
  </si>
  <si>
    <t>621-6550</t>
  </si>
  <si>
    <t>621-4347</t>
  </si>
  <si>
    <t>621-2142</t>
  </si>
  <si>
    <t>621-6589</t>
  </si>
  <si>
    <t>621-6573</t>
  </si>
  <si>
    <t>621-6564</t>
  </si>
  <si>
    <t>621-6570</t>
  </si>
  <si>
    <t>626-0532</t>
  </si>
  <si>
    <t>324J-2</t>
  </si>
  <si>
    <t>324E</t>
  </si>
  <si>
    <t>220D</t>
  </si>
  <si>
    <t>206A</t>
  </si>
  <si>
    <t>220E</t>
  </si>
  <si>
    <t>324D</t>
  </si>
  <si>
    <t>206C</t>
  </si>
  <si>
    <t>324F</t>
  </si>
  <si>
    <t>200A</t>
  </si>
  <si>
    <t>Catalog 2014-2015</t>
  </si>
  <si>
    <t>Catalog 2016-2017</t>
  </si>
  <si>
    <t>Catalog 2015-2016</t>
  </si>
  <si>
    <t>Catalog 2013-2014</t>
  </si>
  <si>
    <t>Catalog 2012-2013</t>
  </si>
  <si>
    <t>Catalog 2011-2012</t>
  </si>
  <si>
    <t>1 complete</t>
  </si>
  <si>
    <t>CE 210</t>
  </si>
  <si>
    <t>CE 215</t>
  </si>
  <si>
    <t>CE 214</t>
  </si>
  <si>
    <t>CE 218</t>
  </si>
  <si>
    <t>CE 251</t>
  </si>
  <si>
    <t>MATH 223</t>
  </si>
  <si>
    <t>MATH 254</t>
  </si>
  <si>
    <t>AME 105</t>
  </si>
  <si>
    <t>CE 301</t>
  </si>
  <si>
    <t>CE 310</t>
  </si>
  <si>
    <t>CE 408A</t>
  </si>
  <si>
    <t>CE 408B</t>
  </si>
  <si>
    <t>CE 303</t>
  </si>
  <si>
    <t>CE 323</t>
  </si>
  <si>
    <t>CE 335 or TE</t>
  </si>
  <si>
    <t>CE 440</t>
  </si>
  <si>
    <t>CE 333</t>
  </si>
  <si>
    <t>CE 334 or TE</t>
  </si>
  <si>
    <t>CE TE</t>
  </si>
  <si>
    <t>CE 370R/L</t>
  </si>
  <si>
    <t>CE LAB 389 or 349</t>
  </si>
  <si>
    <t>CE 363</t>
  </si>
  <si>
    <t>CE LAB 329 or 349</t>
  </si>
  <si>
    <t>ENGR SCIENCES</t>
  </si>
  <si>
    <t>CE LAB 329 or 389</t>
  </si>
  <si>
    <t>S-17</t>
  </si>
  <si>
    <t>F-18</t>
  </si>
  <si>
    <t>F-19</t>
  </si>
  <si>
    <t>S-20</t>
  </si>
  <si>
    <t>ENGR 102A/B</t>
  </si>
  <si>
    <t>MCB181R,L or GEOS 251</t>
  </si>
  <si>
    <t>CHEM 151</t>
  </si>
  <si>
    <t>PHYS 141</t>
  </si>
  <si>
    <t>PHYS 241/CHEM 152</t>
  </si>
  <si>
    <t>MATH 129</t>
  </si>
  <si>
    <t>Tier I - INDV-TRAD</t>
  </si>
  <si>
    <t>Tier I INDV- TRAD</t>
  </si>
  <si>
    <t>TIER I INDV-TRAD</t>
  </si>
  <si>
    <t>Tier 2 Art/Humanities</t>
  </si>
  <si>
    <t>Tier 2 INDV (Econ)</t>
  </si>
  <si>
    <t>S-19</t>
  </si>
  <si>
    <r>
      <t xml:space="preserve">English Composition           </t>
    </r>
    <r>
      <rPr>
        <sz val="12"/>
        <rFont val="Calibri"/>
        <family val="2"/>
        <scheme val="minor"/>
      </rPr>
      <t>ENGL 101 (3) OR ENGL 107 (3)</t>
    </r>
  </si>
  <si>
    <t>ENGL 102 (3) OR ENGL 108 (3)</t>
  </si>
  <si>
    <t>ENGL 109H (3)</t>
  </si>
  <si>
    <t>MATH 124 (5)</t>
  </si>
  <si>
    <t>MATH 125 (3)</t>
  </si>
  <si>
    <t>CHEM 105A (3)</t>
  </si>
  <si>
    <t>CHEM 106A (1)</t>
  </si>
  <si>
    <t>PHYS 161H (4)</t>
  </si>
  <si>
    <r>
      <rPr>
        <b/>
        <sz val="12"/>
        <rFont val="Calibri"/>
        <family val="2"/>
        <scheme val="minor"/>
      </rPr>
      <t xml:space="preserve">2ND SEM PHYSICS OR CHEM         </t>
    </r>
    <r>
      <rPr>
        <sz val="12"/>
        <rFont val="Calibri"/>
        <family val="2"/>
        <scheme val="minor"/>
      </rPr>
      <t xml:space="preserve">                 PHYS 241 (4)</t>
    </r>
  </si>
  <si>
    <t>PHYS 261H (4)</t>
  </si>
  <si>
    <t>CHEM 152 (4)</t>
  </si>
  <si>
    <t>MCB 181 R (3)</t>
  </si>
  <si>
    <t>AND MCB 181 L (1)</t>
  </si>
  <si>
    <r>
      <rPr>
        <b/>
        <sz val="12"/>
        <rFont val="Calibri"/>
        <family val="2"/>
        <scheme val="minor"/>
      </rPr>
      <t>Calculus I</t>
    </r>
    <r>
      <rPr>
        <sz val="12"/>
        <rFont val="Calibri"/>
        <family val="2"/>
        <scheme val="minor"/>
      </rPr>
      <t xml:space="preserve">                                                                MATH 122A (1)</t>
    </r>
  </si>
  <si>
    <t>F-17</t>
  </si>
  <si>
    <t>S-18</t>
  </si>
  <si>
    <t>AGEC</t>
  </si>
  <si>
    <t>ENGL 102</t>
  </si>
  <si>
    <t>MATH 122A/B</t>
  </si>
  <si>
    <t>Spring 2017</t>
  </si>
  <si>
    <t>CEE 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</si>
</sst>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;@"/>
    <numFmt numFmtId="165" formatCode="0.000"/>
    <numFmt numFmtId="166" formatCode="00000000"/>
  </numFmts>
  <fonts count="24" x14ac:knownFonts="1">
    <font>
      <sz val="11"/>
      <color theme="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1"/>
      <color theme="6" tint="0.7999816888943144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4"/>
      <color theme="6" tint="-0.499984740745262"/>
      <name val="Cambria"/>
      <family val="1"/>
      <scheme val="maj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Tahoma"/>
      <family val="2"/>
    </font>
    <font>
      <sz val="10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Tahoma"/>
      <family val="2"/>
    </font>
    <font>
      <b/>
      <u/>
      <sz val="12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9">
    <xf numFmtId="0" fontId="0" fillId="0" borderId="0"/>
    <xf numFmtId="0" fontId="1" fillId="0" borderId="0" applyNumberFormat="0" applyFill="0" applyBorder="0" applyProtection="0">
      <alignment horizontal="center" vertical="center"/>
    </xf>
    <xf numFmtId="0" fontId="4" fillId="3" borderId="1" applyNumberFormat="0" applyProtection="0">
      <alignment horizontal="center" vertical="center"/>
    </xf>
    <xf numFmtId="0" fontId="5" fillId="0" borderId="0">
      <alignment horizontal="center" vertical="center"/>
    </xf>
    <xf numFmtId="0" fontId="2" fillId="4" borderId="3" applyBorder="0">
      <alignment horizontal="center" vertical="center"/>
    </xf>
    <xf numFmtId="0" fontId="4" fillId="5" borderId="2">
      <alignment horizontal="left" vertical="center" indent="1"/>
    </xf>
    <xf numFmtId="0" fontId="3" fillId="2" borderId="1" applyNumberFormat="0">
      <alignment horizontal="center" vertical="center"/>
    </xf>
    <xf numFmtId="0" fontId="4" fillId="3" borderId="5">
      <alignment horizontal="center" vertical="center"/>
    </xf>
    <xf numFmtId="0" fontId="21" fillId="0" borderId="0" applyNumberFormat="0" applyFill="0" applyBorder="0" applyAlignment="0" applyProtection="0"/>
  </cellStyleXfs>
  <cellXfs count="17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5" fillId="0" borderId="0" xfId="3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3">
      <alignment horizontal="center"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8" fillId="0" borderId="16" xfId="7" applyFont="1" applyFill="1" applyBorder="1">
      <alignment horizontal="center" vertical="center"/>
    </xf>
    <xf numFmtId="0" fontId="8" fillId="0" borderId="16" xfId="7" applyFont="1" applyFill="1" applyBorder="1" applyAlignment="1">
      <alignment horizontal="center" vertical="center" wrapText="1"/>
    </xf>
    <xf numFmtId="0" fontId="9" fillId="0" borderId="16" xfId="5" applyFont="1" applyFill="1" applyBorder="1">
      <alignment horizontal="left" vertical="center" indent="1"/>
    </xf>
    <xf numFmtId="164" fontId="8" fillId="0" borderId="16" xfId="6" applyNumberFormat="1" applyFont="1" applyFill="1" applyBorder="1" applyAlignment="1">
      <alignment horizontal="center" vertical="center"/>
    </xf>
    <xf numFmtId="1" fontId="8" fillId="0" borderId="16" xfId="6" applyNumberFormat="1" applyFont="1" applyFill="1" applyBorder="1" applyAlignment="1">
      <alignment horizontal="center" vertical="center"/>
    </xf>
    <xf numFmtId="0" fontId="9" fillId="0" borderId="16" xfId="5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16" xfId="6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64" fontId="8" fillId="6" borderId="16" xfId="6" applyNumberFormat="1" applyFont="1" applyFill="1" applyBorder="1" applyAlignment="1">
      <alignment horizontal="center" vertical="center"/>
    </xf>
    <xf numFmtId="0" fontId="9" fillId="6" borderId="16" xfId="5" applyFont="1" applyFill="1" applyBorder="1" applyAlignment="1">
      <alignment vertical="center"/>
    </xf>
    <xf numFmtId="0" fontId="9" fillId="6" borderId="16" xfId="5" applyFont="1" applyFill="1" applyBorder="1" applyAlignment="1">
      <alignment horizontal="right" vertical="center"/>
    </xf>
    <xf numFmtId="0" fontId="9" fillId="0" borderId="8" xfId="5" applyFont="1" applyFill="1" applyBorder="1">
      <alignment horizontal="left" vertical="center" indent="1"/>
    </xf>
    <xf numFmtId="0" fontId="8" fillId="0" borderId="16" xfId="5" applyFont="1" applyFill="1" applyBorder="1" applyAlignment="1">
      <alignment horizontal="left" vertical="center"/>
    </xf>
    <xf numFmtId="0" fontId="9" fillId="0" borderId="0" xfId="5" applyFont="1" applyFill="1" applyBorder="1">
      <alignment horizontal="left" vertical="center" indent="1"/>
    </xf>
    <xf numFmtId="0" fontId="9" fillId="0" borderId="29" xfId="5" applyFont="1" applyFill="1" applyBorder="1">
      <alignment horizontal="left" vertical="center" indent="1"/>
    </xf>
    <xf numFmtId="0" fontId="8" fillId="6" borderId="16" xfId="5" applyFont="1" applyFill="1" applyBorder="1" applyAlignment="1">
      <alignment horizontal="right" vertical="center"/>
    </xf>
    <xf numFmtId="1" fontId="8" fillId="0" borderId="0" xfId="6" applyNumberFormat="1" applyFont="1" applyFill="1" applyBorder="1" applyAlignment="1">
      <alignment vertical="center" wrapText="1"/>
    </xf>
    <xf numFmtId="0" fontId="12" fillId="0" borderId="16" xfId="0" applyFont="1" applyBorder="1" applyAlignment="1">
      <alignment vertical="center"/>
    </xf>
    <xf numFmtId="1" fontId="8" fillId="0" borderId="33" xfId="6" applyNumberFormat="1" applyFont="1" applyFill="1" applyBorder="1" applyAlignment="1">
      <alignment horizontal="center" vertical="center"/>
    </xf>
    <xf numFmtId="0" fontId="8" fillId="0" borderId="29" xfId="6" applyNumberFormat="1" applyFont="1" applyFill="1" applyBorder="1" applyAlignment="1">
      <alignment horizontal="center" vertical="center"/>
    </xf>
    <xf numFmtId="0" fontId="12" fillId="0" borderId="29" xfId="0" applyFont="1" applyBorder="1" applyAlignment="1">
      <alignment vertical="center"/>
    </xf>
    <xf numFmtId="0" fontId="8" fillId="0" borderId="26" xfId="4" applyFont="1" applyFill="1" applyBorder="1" applyAlignment="1">
      <alignment vertical="center"/>
    </xf>
    <xf numFmtId="0" fontId="8" fillId="0" borderId="27" xfId="4" applyFont="1" applyFill="1" applyBorder="1" applyAlignment="1">
      <alignment vertical="center"/>
    </xf>
    <xf numFmtId="0" fontId="8" fillId="0" borderId="28" xfId="4" applyFont="1" applyFill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1" fontId="12" fillId="0" borderId="0" xfId="0" applyNumberFormat="1" applyFont="1" applyBorder="1" applyAlignment="1"/>
    <xf numFmtId="1" fontId="8" fillId="0" borderId="0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165" fontId="12" fillId="0" borderId="0" xfId="0" applyNumberFormat="1" applyFont="1" applyAlignment="1">
      <alignment vertical="center"/>
    </xf>
    <xf numFmtId="0" fontId="9" fillId="0" borderId="16" xfId="5" applyFont="1" applyFill="1" applyBorder="1" applyAlignment="1">
      <alignment horizontal="right" vertical="center"/>
    </xf>
    <xf numFmtId="1" fontId="8" fillId="6" borderId="16" xfId="6" applyNumberFormat="1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vertical="top"/>
    </xf>
    <xf numFmtId="0" fontId="8" fillId="0" borderId="0" xfId="5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8" fillId="7" borderId="16" xfId="5" applyFont="1" applyFill="1" applyBorder="1" applyAlignment="1">
      <alignment horizontal="left" vertical="center"/>
    </xf>
    <xf numFmtId="0" fontId="9" fillId="0" borderId="29" xfId="5" applyFont="1" applyFill="1" applyBorder="1" applyAlignment="1">
      <alignment horizontal="center" vertical="center"/>
    </xf>
    <xf numFmtId="164" fontId="8" fillId="7" borderId="16" xfId="6" applyNumberFormat="1" applyFont="1" applyFill="1" applyBorder="1" applyAlignment="1">
      <alignment horizontal="center" vertical="center"/>
    </xf>
    <xf numFmtId="1" fontId="8" fillId="7" borderId="16" xfId="6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/>
    </xf>
    <xf numFmtId="0" fontId="8" fillId="0" borderId="29" xfId="5" applyFont="1" applyFill="1" applyBorder="1" applyAlignment="1">
      <alignment horizontal="center" vertical="center"/>
    </xf>
    <xf numFmtId="0" fontId="8" fillId="0" borderId="16" xfId="5" applyFont="1" applyFill="1" applyBorder="1" applyAlignment="1">
      <alignment horizontal="center" vertical="center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5" fillId="0" borderId="0" xfId="3">
      <alignment horizontal="center" vertical="center"/>
    </xf>
    <xf numFmtId="0" fontId="15" fillId="0" borderId="0" xfId="5" applyFont="1" applyFill="1" applyBorder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12" fillId="0" borderId="25" xfId="0" applyFont="1" applyBorder="1" applyAlignment="1">
      <alignment vertical="center"/>
    </xf>
    <xf numFmtId="0" fontId="9" fillId="0" borderId="29" xfId="5" applyFont="1" applyFill="1" applyBorder="1" applyAlignment="1">
      <alignment horizontal="right" vertical="center" indent="1"/>
    </xf>
    <xf numFmtId="0" fontId="9" fillId="0" borderId="16" xfId="5" applyFont="1" applyFill="1" applyBorder="1" applyAlignment="1">
      <alignment horizontal="right" vertical="center" indent="1"/>
    </xf>
    <xf numFmtId="0" fontId="19" fillId="0" borderId="25" xfId="5" applyFont="1" applyFill="1" applyBorder="1" applyAlignment="1">
      <alignment horizontal="left" vertical="center" indent="1"/>
    </xf>
    <xf numFmtId="0" fontId="11" fillId="0" borderId="37" xfId="5" applyFont="1" applyFill="1" applyBorder="1" applyAlignment="1">
      <alignment horizontal="left" vertical="center" indent="1"/>
    </xf>
    <xf numFmtId="0" fontId="7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15" fillId="0" borderId="18" xfId="5" applyFont="1" applyFill="1" applyBorder="1" applyAlignment="1">
      <alignment horizontal="left" vertical="top"/>
    </xf>
    <xf numFmtId="0" fontId="15" fillId="0" borderId="0" xfId="5" applyFont="1" applyFill="1" applyBorder="1" applyAlignment="1">
      <alignment horizontal="left" vertical="top"/>
    </xf>
    <xf numFmtId="0" fontId="15" fillId="0" borderId="19" xfId="5" applyFont="1" applyFill="1" applyBorder="1" applyAlignment="1">
      <alignment horizontal="left" vertical="top"/>
    </xf>
    <xf numFmtId="0" fontId="15" fillId="0" borderId="20" xfId="5" applyFont="1" applyFill="1" applyBorder="1" applyAlignment="1">
      <alignment horizontal="left" vertical="top"/>
    </xf>
    <xf numFmtId="0" fontId="15" fillId="0" borderId="17" xfId="5" applyFont="1" applyFill="1" applyBorder="1" applyAlignment="1">
      <alignment horizontal="left" vertical="top"/>
    </xf>
    <xf numFmtId="0" fontId="15" fillId="0" borderId="21" xfId="5" applyFont="1" applyFill="1" applyBorder="1" applyAlignment="1">
      <alignment horizontal="left" vertical="top"/>
    </xf>
    <xf numFmtId="0" fontId="20" fillId="0" borderId="0" xfId="0" applyFont="1"/>
    <xf numFmtId="0" fontId="14" fillId="0" borderId="0" xfId="0" applyFont="1"/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/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23" fillId="0" borderId="0" xfId="0" applyFont="1" applyBorder="1"/>
    <xf numFmtId="0" fontId="23" fillId="0" borderId="0" xfId="0" applyFont="1" applyBorder="1" applyAlignment="1">
      <alignment vertical="center"/>
    </xf>
    <xf numFmtId="0" fontId="14" fillId="0" borderId="0" xfId="0" applyFont="1" applyAlignment="1">
      <alignment horizontal="right"/>
    </xf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0" fontId="22" fillId="0" borderId="6" xfId="0" applyFont="1" applyBorder="1" applyAlignment="1">
      <alignment horizontal="right" vertical="center"/>
    </xf>
    <xf numFmtId="0" fontId="14" fillId="0" borderId="6" xfId="0" applyFont="1" applyBorder="1" applyAlignment="1">
      <alignment vertical="center"/>
    </xf>
    <xf numFmtId="14" fontId="14" fillId="0" borderId="0" xfId="0" applyNumberFormat="1" applyFont="1"/>
    <xf numFmtId="0" fontId="10" fillId="0" borderId="22" xfId="6" applyNumberFormat="1" applyFont="1" applyFill="1" applyBorder="1" applyAlignment="1">
      <alignment horizontal="center" vertical="center"/>
    </xf>
    <xf numFmtId="0" fontId="10" fillId="0" borderId="23" xfId="6" applyNumberFormat="1" applyFont="1" applyFill="1" applyBorder="1" applyAlignment="1">
      <alignment horizontal="center" vertical="center"/>
    </xf>
    <xf numFmtId="0" fontId="16" fillId="0" borderId="34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166" fontId="10" fillId="0" borderId="34" xfId="6" applyNumberFormat="1" applyFont="1" applyFill="1" applyBorder="1" applyAlignment="1">
      <alignment horizontal="center" vertical="center"/>
    </xf>
    <xf numFmtId="166" fontId="10" fillId="0" borderId="36" xfId="6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0" fillId="0" borderId="34" xfId="6" applyNumberFormat="1" applyFont="1" applyFill="1" applyBorder="1" applyAlignment="1">
      <alignment vertical="center"/>
    </xf>
    <xf numFmtId="0" fontId="10" fillId="0" borderId="36" xfId="6" applyNumberFormat="1" applyFont="1" applyFill="1" applyBorder="1" applyAlignment="1">
      <alignment vertical="center"/>
    </xf>
    <xf numFmtId="0" fontId="5" fillId="0" borderId="0" xfId="3">
      <alignment horizontal="center" vertical="center"/>
    </xf>
    <xf numFmtId="0" fontId="8" fillId="0" borderId="26" xfId="4" applyFont="1" applyFill="1" applyBorder="1" applyAlignment="1">
      <alignment horizontal="left" vertical="center"/>
    </xf>
    <xf numFmtId="0" fontId="8" fillId="0" borderId="27" xfId="4" applyFont="1" applyFill="1" applyBorder="1" applyAlignment="1">
      <alignment horizontal="left" vertical="center"/>
    </xf>
    <xf numFmtId="0" fontId="8" fillId="0" borderId="28" xfId="4" applyFont="1" applyFill="1" applyBorder="1" applyAlignment="1">
      <alignment horizontal="left" vertical="center"/>
    </xf>
    <xf numFmtId="0" fontId="10" fillId="0" borderId="0" xfId="6" applyNumberFormat="1" applyFont="1" applyFill="1" applyBorder="1" applyAlignment="1">
      <alignment horizontal="center" vertical="center"/>
    </xf>
    <xf numFmtId="0" fontId="21" fillId="0" borderId="22" xfId="8" applyNumberFormat="1" applyFill="1" applyBorder="1" applyAlignment="1">
      <alignment vertical="center"/>
    </xf>
    <xf numFmtId="0" fontId="10" fillId="0" borderId="23" xfId="6" applyNumberFormat="1" applyFont="1" applyFill="1" applyBorder="1" applyAlignment="1">
      <alignment vertical="center"/>
    </xf>
    <xf numFmtId="14" fontId="12" fillId="0" borderId="27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6" fillId="0" borderId="22" xfId="0" applyFont="1" applyBorder="1" applyAlignment="1">
      <alignment horizontal="left"/>
    </xf>
    <xf numFmtId="0" fontId="16" fillId="0" borderId="24" xfId="0" applyFont="1" applyBorder="1" applyAlignment="1">
      <alignment horizontal="left"/>
    </xf>
    <xf numFmtId="0" fontId="16" fillId="0" borderId="23" xfId="0" applyFont="1" applyBorder="1" applyAlignment="1">
      <alignment horizontal="left"/>
    </xf>
    <xf numFmtId="0" fontId="16" fillId="0" borderId="22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9" fillId="0" borderId="3" xfId="4" applyFont="1" applyFill="1" applyBorder="1">
      <alignment horizontal="center" vertical="center"/>
    </xf>
    <xf numFmtId="0" fontId="19" fillId="0" borderId="4" xfId="4" applyFont="1" applyFill="1" applyBorder="1">
      <alignment horizontal="center" vertical="center"/>
    </xf>
    <xf numFmtId="0" fontId="8" fillId="0" borderId="30" xfId="4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vertical="center"/>
    </xf>
    <xf numFmtId="165" fontId="10" fillId="0" borderId="22" xfId="6" applyNumberFormat="1" applyFont="1" applyFill="1" applyBorder="1" applyAlignment="1">
      <alignment horizontal="center" vertical="center"/>
    </xf>
    <xf numFmtId="165" fontId="10" fillId="0" borderId="23" xfId="6" applyNumberFormat="1" applyFont="1" applyFill="1" applyBorder="1" applyAlignment="1">
      <alignment horizontal="center" vertical="center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1" fontId="10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1" fontId="8" fillId="0" borderId="7" xfId="6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8" fillId="0" borderId="26" xfId="4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26" xfId="5" applyFont="1" applyFill="1" applyBorder="1" applyAlignment="1">
      <alignment horizontal="left" vertical="center"/>
    </xf>
    <xf numFmtId="0" fontId="8" fillId="0" borderId="27" xfId="5" applyFont="1" applyFill="1" applyBorder="1" applyAlignment="1">
      <alignment horizontal="left" vertical="center"/>
    </xf>
    <xf numFmtId="0" fontId="8" fillId="0" borderId="28" xfId="5" applyFont="1" applyFill="1" applyBorder="1" applyAlignment="1">
      <alignment horizontal="left" vertical="center"/>
    </xf>
    <xf numFmtId="2" fontId="10" fillId="0" borderId="22" xfId="6" applyNumberFormat="1" applyFont="1" applyFill="1" applyBorder="1" applyAlignment="1">
      <alignment horizontal="center" vertical="center"/>
    </xf>
    <xf numFmtId="2" fontId="10" fillId="0" borderId="23" xfId="6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9" fillId="0" borderId="34" xfId="5" applyFont="1" applyFill="1" applyBorder="1" applyAlignment="1">
      <alignment horizontal="right" vertical="center"/>
    </xf>
    <xf numFmtId="0" fontId="9" fillId="0" borderId="35" xfId="5" applyFont="1" applyFill="1" applyBorder="1" applyAlignment="1">
      <alignment horizontal="right" vertical="center"/>
    </xf>
    <xf numFmtId="0" fontId="9" fillId="0" borderId="36" xfId="5" applyFont="1" applyFill="1" applyBorder="1" applyAlignment="1">
      <alignment horizontal="right" vertical="center"/>
    </xf>
    <xf numFmtId="0" fontId="9" fillId="0" borderId="22" xfId="5" applyFont="1" applyFill="1" applyBorder="1" applyAlignment="1">
      <alignment horizontal="right" vertical="center"/>
    </xf>
    <xf numFmtId="0" fontId="9" fillId="0" borderId="24" xfId="5" applyFont="1" applyFill="1" applyBorder="1" applyAlignment="1">
      <alignment horizontal="right" vertical="center"/>
    </xf>
    <xf numFmtId="0" fontId="9" fillId="0" borderId="23" xfId="5" applyFont="1" applyFill="1" applyBorder="1" applyAlignment="1">
      <alignment horizontal="right" vertical="center"/>
    </xf>
  </cellXfs>
  <cellStyles count="9">
    <cellStyle name="Hyperlink" xfId="8" builtinId="8"/>
    <cellStyle name="Normal" xfId="0" builtinId="0"/>
    <cellStyle name="sch_subheads" xfId="2"/>
    <cellStyle name="sch-data" xfId="5"/>
    <cellStyle name="sch-heads" xfId="4"/>
    <cellStyle name="sch-inputs" xfId="6"/>
    <cellStyle name="school_title" xfId="1"/>
    <cellStyle name="sch-subheads" xfId="7"/>
    <cellStyle name="sch-title" xfId="3"/>
  </cellStyles>
  <dxfs count="0"/>
  <tableStyles count="0" defaultTableStyle="TableStyleMedium9" defaultPivotStyle="PivotStyleLight16"/>
  <colors>
    <mruColors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avaj@email.arizona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72"/>
  <sheetViews>
    <sheetView showGridLines="0" tabSelected="1" showRuler="0" view="pageLayout" zoomScale="70" zoomScaleNormal="64" zoomScalePageLayoutView="70" workbookViewId="0">
      <selection activeCell="K7" sqref="K7"/>
    </sheetView>
  </sheetViews>
  <sheetFormatPr defaultColWidth="9.21875" defaultRowHeight="14.4" x14ac:dyDescent="0.3"/>
  <cols>
    <col min="1" max="1" width="2.44140625" style="1" customWidth="1"/>
    <col min="2" max="2" width="51.21875" style="1" customWidth="1"/>
    <col min="3" max="3" width="11.5546875" style="1" customWidth="1"/>
    <col min="4" max="4" width="10" style="1" customWidth="1"/>
    <col min="5" max="5" width="10.77734375" style="1" customWidth="1"/>
    <col min="6" max="6" width="17" style="1" customWidth="1"/>
    <col min="7" max="7" width="9.21875" style="1"/>
    <col min="8" max="8" width="14.6640625" style="1" customWidth="1"/>
    <col min="9" max="9" width="13.5546875" style="1" customWidth="1"/>
    <col min="10" max="10" width="5.109375" style="1" customWidth="1"/>
    <col min="11" max="16384" width="9.21875" style="1"/>
  </cols>
  <sheetData>
    <row r="1" spans="1:10" ht="18" customHeight="1" x14ac:dyDescent="0.3">
      <c r="A1" s="122" t="s">
        <v>56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s="2" customFormat="1" ht="18" customHeight="1" thickBot="1" x14ac:dyDescent="0.35">
      <c r="A2" s="11"/>
      <c r="B2" s="11"/>
      <c r="C2" s="11"/>
      <c r="D2" s="11"/>
      <c r="E2" s="11"/>
    </row>
    <row r="3" spans="1:10" s="2" customFormat="1" ht="18" customHeight="1" thickBot="1" x14ac:dyDescent="0.35">
      <c r="A3" s="3"/>
      <c r="B3" s="123" t="s">
        <v>23</v>
      </c>
      <c r="C3" s="124"/>
      <c r="D3" s="125"/>
      <c r="E3" s="3"/>
      <c r="F3" s="75" t="s">
        <v>44</v>
      </c>
      <c r="G3" s="129"/>
      <c r="H3" s="130"/>
      <c r="I3" s="131"/>
    </row>
    <row r="4" spans="1:10" s="2" customFormat="1" ht="18" customHeight="1" thickBot="1" x14ac:dyDescent="0.35">
      <c r="A4" s="72"/>
      <c r="B4" s="36" t="s">
        <v>25</v>
      </c>
      <c r="C4" s="120"/>
      <c r="D4" s="121"/>
      <c r="E4" s="119" t="s">
        <v>99</v>
      </c>
      <c r="F4" s="119"/>
      <c r="G4" s="119"/>
      <c r="H4" s="119"/>
      <c r="I4" s="119"/>
      <c r="J4" s="119"/>
    </row>
    <row r="5" spans="1:10" ht="16.2" thickBot="1" x14ac:dyDescent="0.35">
      <c r="B5" s="23" t="s">
        <v>46</v>
      </c>
      <c r="C5" s="127"/>
      <c r="D5" s="128"/>
      <c r="E5" s="4"/>
      <c r="F5" s="123" t="s">
        <v>8</v>
      </c>
      <c r="G5" s="124"/>
      <c r="H5" s="124"/>
      <c r="I5" s="125"/>
    </row>
    <row r="6" spans="1:10" ht="15" customHeight="1" thickBot="1" x14ac:dyDescent="0.35">
      <c r="B6" s="35" t="s">
        <v>6</v>
      </c>
      <c r="C6" s="126"/>
      <c r="D6" s="126"/>
      <c r="E6" s="4"/>
      <c r="F6" s="59" t="s">
        <v>47</v>
      </c>
      <c r="G6" s="66"/>
      <c r="H6" s="59" t="s">
        <v>9</v>
      </c>
      <c r="I6" s="66"/>
    </row>
    <row r="7" spans="1:10" ht="16.2" thickBot="1" x14ac:dyDescent="0.35">
      <c r="B7" s="43" t="s">
        <v>24</v>
      </c>
      <c r="C7" s="44"/>
      <c r="D7" s="45"/>
      <c r="E7" s="4"/>
      <c r="F7" s="26" t="s">
        <v>11</v>
      </c>
      <c r="G7" s="67"/>
      <c r="H7" s="26" t="s">
        <v>10</v>
      </c>
      <c r="I7" s="67"/>
    </row>
    <row r="8" spans="1:10" ht="15" customHeight="1" thickBot="1" x14ac:dyDescent="0.35">
      <c r="B8" s="36" t="s">
        <v>26</v>
      </c>
      <c r="C8" s="117"/>
      <c r="D8" s="118"/>
      <c r="E8" s="4"/>
    </row>
    <row r="9" spans="1:10" s="2" customFormat="1" ht="15" customHeight="1" thickBot="1" x14ac:dyDescent="0.35">
      <c r="B9" s="23" t="s">
        <v>27</v>
      </c>
      <c r="C9" s="112" t="s">
        <v>57</v>
      </c>
      <c r="D9" s="113"/>
      <c r="E9" s="4"/>
      <c r="F9" s="46" t="s">
        <v>45</v>
      </c>
      <c r="G9" s="47"/>
      <c r="H9" s="47"/>
      <c r="I9" s="48"/>
    </row>
    <row r="10" spans="1:10" ht="15" customHeight="1" x14ac:dyDescent="0.3">
      <c r="B10" s="23" t="s">
        <v>28</v>
      </c>
      <c r="C10" s="112"/>
      <c r="D10" s="113"/>
      <c r="E10" s="2"/>
      <c r="F10" s="42" t="s">
        <v>5</v>
      </c>
      <c r="G10" s="114"/>
      <c r="H10" s="115"/>
      <c r="I10" s="116"/>
    </row>
    <row r="11" spans="1:10" s="2" customFormat="1" ht="15" customHeight="1" x14ac:dyDescent="0.3">
      <c r="B11" s="23" t="s">
        <v>97</v>
      </c>
      <c r="C11" s="143"/>
      <c r="D11" s="144"/>
      <c r="E11" s="4"/>
      <c r="F11" s="39" t="s">
        <v>7</v>
      </c>
      <c r="G11" s="132"/>
      <c r="H11" s="133"/>
      <c r="I11" s="134"/>
    </row>
    <row r="12" spans="1:10" s="2" customFormat="1" ht="15" customHeight="1" x14ac:dyDescent="0.3">
      <c r="B12" s="23" t="s">
        <v>98</v>
      </c>
      <c r="C12" s="143"/>
      <c r="D12" s="144"/>
      <c r="E12" s="4"/>
      <c r="F12" s="39" t="s">
        <v>37</v>
      </c>
      <c r="G12" s="135"/>
      <c r="H12" s="136"/>
      <c r="I12" s="137"/>
    </row>
    <row r="13" spans="1:10" ht="15.75" customHeight="1" x14ac:dyDescent="0.3">
      <c r="B13" s="23" t="s">
        <v>39</v>
      </c>
      <c r="C13" s="143" t="e">
        <f>(G54/E54)</f>
        <v>#DIV/0!</v>
      </c>
      <c r="D13" s="144"/>
      <c r="E13" s="4"/>
      <c r="F13" s="39" t="s">
        <v>38</v>
      </c>
      <c r="G13" s="135"/>
      <c r="H13" s="136"/>
      <c r="I13" s="137"/>
    </row>
    <row r="14" spans="1:10" s="2" customFormat="1" ht="16.2" thickBot="1" x14ac:dyDescent="0.35">
      <c r="B14" s="23" t="s">
        <v>29</v>
      </c>
      <c r="C14" s="154">
        <f>SUM(E26:E51)</f>
        <v>0</v>
      </c>
      <c r="D14" s="155"/>
      <c r="E14" s="4"/>
    </row>
    <row r="15" spans="1:10" s="2" customFormat="1" ht="16.2" thickBot="1" x14ac:dyDescent="0.35">
      <c r="B15" s="23" t="s">
        <v>30</v>
      </c>
      <c r="C15" s="163">
        <v>2.25</v>
      </c>
      <c r="D15" s="164"/>
      <c r="E15" s="4"/>
      <c r="F15" s="145" t="s">
        <v>52</v>
      </c>
      <c r="G15" s="146"/>
      <c r="H15" s="147"/>
      <c r="I15" s="57"/>
    </row>
    <row r="16" spans="1:10" s="2" customFormat="1" ht="16.2" thickBot="1" x14ac:dyDescent="0.35">
      <c r="E16" s="4"/>
    </row>
    <row r="17" spans="2:9" s="2" customFormat="1" ht="16.2" thickBot="1" x14ac:dyDescent="0.35">
      <c r="B17" s="160" t="s">
        <v>53</v>
      </c>
      <c r="C17" s="161"/>
      <c r="D17" s="162"/>
      <c r="E17" s="56"/>
      <c r="F17" s="145" t="s">
        <v>54</v>
      </c>
      <c r="G17" s="146"/>
      <c r="H17" s="146"/>
      <c r="I17" s="147"/>
    </row>
    <row r="18" spans="2:9" s="2" customFormat="1" x14ac:dyDescent="0.3">
      <c r="B18" s="83"/>
      <c r="C18" s="84"/>
      <c r="D18" s="85"/>
      <c r="E18" s="55"/>
      <c r="F18" s="148"/>
      <c r="G18" s="149"/>
      <c r="H18" s="149"/>
      <c r="I18" s="150"/>
    </row>
    <row r="19" spans="2:9" s="2" customFormat="1" ht="15.45" customHeight="1" x14ac:dyDescent="0.3">
      <c r="B19" s="83"/>
      <c r="C19" s="84"/>
      <c r="D19" s="85"/>
      <c r="E19" s="55"/>
      <c r="F19" s="148"/>
      <c r="G19" s="149"/>
      <c r="H19" s="149"/>
      <c r="I19" s="150"/>
    </row>
    <row r="20" spans="2:9" s="2" customFormat="1" ht="15.45" customHeight="1" x14ac:dyDescent="0.3">
      <c r="B20" s="83"/>
      <c r="C20" s="84"/>
      <c r="D20" s="85"/>
      <c r="E20" s="55"/>
      <c r="F20" s="148"/>
      <c r="G20" s="149"/>
      <c r="H20" s="149"/>
      <c r="I20" s="150"/>
    </row>
    <row r="21" spans="2:9" s="2" customFormat="1" ht="15.45" customHeight="1" x14ac:dyDescent="0.3">
      <c r="B21" s="86"/>
      <c r="C21" s="87"/>
      <c r="D21" s="88"/>
      <c r="E21" s="55"/>
      <c r="F21" s="151"/>
      <c r="G21" s="152"/>
      <c r="H21" s="152"/>
      <c r="I21" s="153"/>
    </row>
    <row r="22" spans="2:9" s="2" customFormat="1" ht="9" customHeight="1" thickBot="1" x14ac:dyDescent="0.35">
      <c r="B22" s="73"/>
      <c r="C22" s="73"/>
      <c r="D22" s="73"/>
      <c r="E22" s="55"/>
      <c r="F22" s="74"/>
      <c r="G22" s="74"/>
      <c r="H22" s="74"/>
      <c r="I22" s="74"/>
    </row>
    <row r="23" spans="2:9" s="2" customFormat="1" ht="16.2" thickBot="1" x14ac:dyDescent="0.35">
      <c r="B23" s="78" t="s">
        <v>147</v>
      </c>
      <c r="C23" s="79"/>
      <c r="D23" s="80"/>
      <c r="E23" s="81" t="s">
        <v>100</v>
      </c>
      <c r="F23" s="82"/>
    </row>
    <row r="24" spans="2:9" ht="10.199999999999999" customHeight="1" x14ac:dyDescent="0.3">
      <c r="B24" s="138"/>
      <c r="C24" s="139"/>
      <c r="D24" s="4"/>
      <c r="E24" s="4"/>
    </row>
    <row r="25" spans="2:9" ht="31.2" x14ac:dyDescent="0.3">
      <c r="B25" s="21" t="s">
        <v>0</v>
      </c>
      <c r="C25" s="21" t="s">
        <v>1</v>
      </c>
      <c r="D25" s="21" t="s">
        <v>31</v>
      </c>
      <c r="E25" s="21" t="s">
        <v>2</v>
      </c>
      <c r="F25" s="21" t="s">
        <v>3</v>
      </c>
      <c r="G25" s="21" t="s">
        <v>4</v>
      </c>
      <c r="H25" s="22" t="s">
        <v>82</v>
      </c>
      <c r="I25" s="22" t="s">
        <v>17</v>
      </c>
    </row>
    <row r="26" spans="2:9" ht="15" customHeight="1" x14ac:dyDescent="0.3">
      <c r="B26" s="37" t="s">
        <v>195</v>
      </c>
      <c r="C26" s="30"/>
      <c r="D26" s="30"/>
      <c r="E26" s="54"/>
      <c r="F26" s="54" t="b">
        <f>IF(D26="A",4,IF(D26="B",3,IF(D26="C",2,IF(D26="D",1,IF(D26="E",0)))))</f>
        <v>0</v>
      </c>
      <c r="G26" s="54">
        <f>E26*F26</f>
        <v>0</v>
      </c>
      <c r="H26" s="54"/>
      <c r="I26" s="54"/>
    </row>
    <row r="27" spans="2:9" s="2" customFormat="1" ht="15" customHeight="1" x14ac:dyDescent="0.3">
      <c r="B27" s="53" t="s">
        <v>196</v>
      </c>
      <c r="C27" s="30"/>
      <c r="D27" s="30"/>
      <c r="E27" s="54"/>
      <c r="F27" s="54" t="b">
        <f t="shared" ref="F27:F28" si="0">IF(D27="A",4,IF(D27="B",3,IF(D27="C",2,IF(D27="D",1,IF(D27="E",0)))))</f>
        <v>0</v>
      </c>
      <c r="G27" s="54">
        <f t="shared" ref="G27:G28" si="1">E27*F27</f>
        <v>0</v>
      </c>
      <c r="H27" s="54"/>
      <c r="I27" s="54"/>
    </row>
    <row r="28" spans="2:9" s="2" customFormat="1" ht="15" customHeight="1" x14ac:dyDescent="0.3">
      <c r="B28" s="53" t="s">
        <v>197</v>
      </c>
      <c r="C28" s="30"/>
      <c r="D28" s="30"/>
      <c r="E28" s="54"/>
      <c r="F28" s="54" t="b">
        <f t="shared" si="0"/>
        <v>0</v>
      </c>
      <c r="G28" s="54">
        <f t="shared" si="1"/>
        <v>0</v>
      </c>
      <c r="H28" s="54"/>
      <c r="I28" s="54"/>
    </row>
    <row r="29" spans="2:9" s="2" customFormat="1" ht="15" customHeight="1" x14ac:dyDescent="0.3">
      <c r="B29" s="31" t="s">
        <v>208</v>
      </c>
      <c r="C29" s="30"/>
      <c r="D29" s="30"/>
      <c r="E29" s="54"/>
      <c r="F29" s="54" t="b">
        <f>IF(D29="A",4,IF(D29="B",3,IF(D29="C",2,IF(D29="D",1,IF(D29="E",0)))))</f>
        <v>0</v>
      </c>
      <c r="G29" s="54">
        <f t="shared" ref="G29:G32" si="2">E29*F29</f>
        <v>0</v>
      </c>
      <c r="H29" s="54"/>
      <c r="I29" s="54"/>
    </row>
    <row r="30" spans="2:9" s="2" customFormat="1" ht="15" customHeight="1" x14ac:dyDescent="0.3">
      <c r="B30" s="53" t="s">
        <v>41</v>
      </c>
      <c r="C30" s="24"/>
      <c r="D30" s="24"/>
      <c r="E30" s="25"/>
      <c r="F30" s="25" t="b">
        <f t="shared" ref="F30:F53" si="3">IF(D30="A",4,IF(D30="B",3,IF(D30="C",2,IF(D30="D",1,IF(D30="E",0)))))</f>
        <v>0</v>
      </c>
      <c r="G30" s="25">
        <f t="shared" si="2"/>
        <v>0</v>
      </c>
      <c r="H30" s="25"/>
      <c r="I30" s="25"/>
    </row>
    <row r="31" spans="2:9" s="2" customFormat="1" ht="15" customHeight="1" x14ac:dyDescent="0.3">
      <c r="B31" s="53" t="s">
        <v>198</v>
      </c>
      <c r="C31" s="24"/>
      <c r="D31" s="24"/>
      <c r="E31" s="25"/>
      <c r="F31" s="25" t="b">
        <f t="shared" si="3"/>
        <v>0</v>
      </c>
      <c r="G31" s="25">
        <f t="shared" si="2"/>
        <v>0</v>
      </c>
      <c r="H31" s="25"/>
      <c r="I31" s="25"/>
    </row>
    <row r="32" spans="2:9" s="2" customFormat="1" ht="15" customHeight="1" x14ac:dyDescent="0.3">
      <c r="B32" s="53" t="s">
        <v>199</v>
      </c>
      <c r="C32" s="24"/>
      <c r="D32" s="24"/>
      <c r="E32" s="25"/>
      <c r="F32" s="25" t="b">
        <f t="shared" si="3"/>
        <v>0</v>
      </c>
      <c r="G32" s="25">
        <f t="shared" si="2"/>
        <v>0</v>
      </c>
      <c r="H32" s="25"/>
      <c r="I32" s="25"/>
    </row>
    <row r="33" spans="2:9" s="2" customFormat="1" ht="15" customHeight="1" x14ac:dyDescent="0.3">
      <c r="B33" s="34" t="s">
        <v>12</v>
      </c>
      <c r="C33" s="24"/>
      <c r="D33" s="24"/>
      <c r="E33" s="25"/>
      <c r="F33" s="25" t="b">
        <f t="shared" si="3"/>
        <v>0</v>
      </c>
      <c r="G33" s="25">
        <f t="shared" ref="G33:G53" si="4">E33*F33</f>
        <v>0</v>
      </c>
      <c r="H33" s="25"/>
      <c r="I33" s="25"/>
    </row>
    <row r="34" spans="2:9" s="2" customFormat="1" ht="15" customHeight="1" x14ac:dyDescent="0.3">
      <c r="B34" s="34" t="s">
        <v>40</v>
      </c>
      <c r="C34" s="24"/>
      <c r="D34" s="24"/>
      <c r="E34" s="25"/>
      <c r="F34" s="25" t="b">
        <f t="shared" si="3"/>
        <v>0</v>
      </c>
      <c r="G34" s="25">
        <f t="shared" si="4"/>
        <v>0</v>
      </c>
      <c r="H34" s="25"/>
      <c r="I34" s="25"/>
    </row>
    <row r="35" spans="2:9" s="2" customFormat="1" ht="15" customHeight="1" x14ac:dyDescent="0.3">
      <c r="B35" s="34" t="s">
        <v>43</v>
      </c>
      <c r="C35" s="24"/>
      <c r="D35" s="24"/>
      <c r="E35" s="25"/>
      <c r="F35" s="25" t="b">
        <f t="shared" si="3"/>
        <v>0</v>
      </c>
      <c r="G35" s="25">
        <f t="shared" si="4"/>
        <v>0</v>
      </c>
      <c r="H35" s="25"/>
      <c r="I35" s="25"/>
    </row>
    <row r="36" spans="2:9" s="2" customFormat="1" ht="15" customHeight="1" x14ac:dyDescent="0.3">
      <c r="B36" s="32" t="s">
        <v>59</v>
      </c>
      <c r="C36" s="30"/>
      <c r="D36" s="30"/>
      <c r="E36" s="54"/>
      <c r="F36" s="54" t="b">
        <f t="shared" si="3"/>
        <v>0</v>
      </c>
      <c r="G36" s="54">
        <f t="shared" si="4"/>
        <v>0</v>
      </c>
      <c r="H36" s="54"/>
      <c r="I36" s="54"/>
    </row>
    <row r="37" spans="2:9" s="2" customFormat="1" ht="15" customHeight="1" x14ac:dyDescent="0.3">
      <c r="B37" s="53" t="s">
        <v>48</v>
      </c>
      <c r="C37" s="24"/>
      <c r="D37" s="24"/>
      <c r="E37" s="25"/>
      <c r="F37" s="25" t="b">
        <f t="shared" si="3"/>
        <v>0</v>
      </c>
      <c r="G37" s="25">
        <f t="shared" si="4"/>
        <v>0</v>
      </c>
      <c r="H37" s="25"/>
      <c r="I37" s="25"/>
    </row>
    <row r="38" spans="2:9" s="2" customFormat="1" ht="15" customHeight="1" x14ac:dyDescent="0.3">
      <c r="B38" s="53" t="s">
        <v>42</v>
      </c>
      <c r="C38" s="24"/>
      <c r="D38" s="24"/>
      <c r="E38" s="25"/>
      <c r="F38" s="25" t="b">
        <f t="shared" si="3"/>
        <v>0</v>
      </c>
      <c r="G38" s="25">
        <f t="shared" si="4"/>
        <v>0</v>
      </c>
      <c r="H38" s="25"/>
      <c r="I38" s="25"/>
    </row>
    <row r="39" spans="2:9" s="2" customFormat="1" ht="15" customHeight="1" x14ac:dyDescent="0.3">
      <c r="B39" s="32" t="s">
        <v>49</v>
      </c>
      <c r="C39" s="30"/>
      <c r="D39" s="30"/>
      <c r="E39" s="54"/>
      <c r="F39" s="54" t="b">
        <f t="shared" si="3"/>
        <v>0</v>
      </c>
      <c r="G39" s="54">
        <f t="shared" si="4"/>
        <v>0</v>
      </c>
      <c r="H39" s="54"/>
      <c r="I39" s="54"/>
    </row>
    <row r="40" spans="2:9" s="2" customFormat="1" ht="15" customHeight="1" x14ac:dyDescent="0.3">
      <c r="B40" s="53" t="s">
        <v>200</v>
      </c>
      <c r="C40" s="24"/>
      <c r="D40" s="24"/>
      <c r="E40" s="25"/>
      <c r="F40" s="25" t="b">
        <f t="shared" si="3"/>
        <v>0</v>
      </c>
      <c r="G40" s="25">
        <f t="shared" si="4"/>
        <v>0</v>
      </c>
      <c r="H40" s="25"/>
      <c r="I40" s="25"/>
    </row>
    <row r="41" spans="2:9" s="2" customFormat="1" ht="15" customHeight="1" x14ac:dyDescent="0.3">
      <c r="B41" s="53" t="s">
        <v>201</v>
      </c>
      <c r="C41" s="24"/>
      <c r="D41" s="24"/>
      <c r="E41" s="25"/>
      <c r="F41" s="25" t="b">
        <f t="shared" si="3"/>
        <v>0</v>
      </c>
      <c r="G41" s="25">
        <f t="shared" si="4"/>
        <v>0</v>
      </c>
      <c r="H41" s="25"/>
      <c r="I41" s="25"/>
    </row>
    <row r="42" spans="2:9" s="2" customFormat="1" ht="15" customHeight="1" x14ac:dyDescent="0.3">
      <c r="B42" s="32" t="s">
        <v>50</v>
      </c>
      <c r="C42" s="30"/>
      <c r="D42" s="30"/>
      <c r="E42" s="54"/>
      <c r="F42" s="54" t="b">
        <f t="shared" si="3"/>
        <v>0</v>
      </c>
      <c r="G42" s="54">
        <f t="shared" si="4"/>
        <v>0</v>
      </c>
      <c r="H42" s="54"/>
      <c r="I42" s="54"/>
    </row>
    <row r="43" spans="2:9" s="2" customFormat="1" ht="15" customHeight="1" x14ac:dyDescent="0.3">
      <c r="B43" s="53" t="s">
        <v>202</v>
      </c>
      <c r="C43" s="24"/>
      <c r="D43" s="24"/>
      <c r="E43" s="25"/>
      <c r="F43" s="25" t="b">
        <f t="shared" si="3"/>
        <v>0</v>
      </c>
      <c r="G43" s="25">
        <f t="shared" si="4"/>
        <v>0</v>
      </c>
      <c r="H43" s="25"/>
      <c r="I43" s="25"/>
    </row>
    <row r="44" spans="2:9" s="2" customFormat="1" ht="15" customHeight="1" x14ac:dyDescent="0.3">
      <c r="B44" s="32" t="s">
        <v>203</v>
      </c>
      <c r="C44" s="30"/>
      <c r="D44" s="30"/>
      <c r="E44" s="54"/>
      <c r="F44" s="54" t="b">
        <f t="shared" si="3"/>
        <v>0</v>
      </c>
      <c r="G44" s="54">
        <f t="shared" si="4"/>
        <v>0</v>
      </c>
      <c r="H44" s="54"/>
      <c r="I44" s="54"/>
    </row>
    <row r="45" spans="2:9" s="2" customFormat="1" ht="15" customHeight="1" x14ac:dyDescent="0.3">
      <c r="B45" s="53" t="s">
        <v>204</v>
      </c>
      <c r="C45" s="24"/>
      <c r="D45" s="24"/>
      <c r="E45" s="25"/>
      <c r="F45" s="25" t="b">
        <f t="shared" si="3"/>
        <v>0</v>
      </c>
      <c r="G45" s="25">
        <f t="shared" si="4"/>
        <v>0</v>
      </c>
      <c r="H45" s="25"/>
      <c r="I45" s="25"/>
    </row>
    <row r="46" spans="2:9" s="2" customFormat="1" ht="15.6" x14ac:dyDescent="0.3">
      <c r="B46" s="53" t="s">
        <v>205</v>
      </c>
      <c r="C46" s="24"/>
      <c r="D46" s="24"/>
      <c r="E46" s="25"/>
      <c r="F46" s="25" t="b">
        <f t="shared" si="3"/>
        <v>0</v>
      </c>
      <c r="G46" s="25">
        <f t="shared" si="4"/>
        <v>0</v>
      </c>
      <c r="H46" s="25"/>
      <c r="I46" s="25"/>
    </row>
    <row r="47" spans="2:9" s="2" customFormat="1" ht="15.6" x14ac:dyDescent="0.3">
      <c r="B47" s="32" t="s">
        <v>63</v>
      </c>
      <c r="C47" s="30"/>
      <c r="D47" s="30"/>
      <c r="E47" s="54"/>
      <c r="F47" s="54" t="b">
        <f t="shared" si="3"/>
        <v>0</v>
      </c>
      <c r="G47" s="54">
        <f t="shared" si="4"/>
        <v>0</v>
      </c>
      <c r="H47" s="54"/>
      <c r="I47" s="54"/>
    </row>
    <row r="48" spans="2:9" s="2" customFormat="1" ht="15.6" x14ac:dyDescent="0.3">
      <c r="B48" s="53" t="s">
        <v>206</v>
      </c>
      <c r="C48" s="24"/>
      <c r="D48" s="24"/>
      <c r="E48" s="25"/>
      <c r="F48" s="25" t="b">
        <f t="shared" si="3"/>
        <v>0</v>
      </c>
      <c r="G48" s="25">
        <f t="shared" si="4"/>
        <v>0</v>
      </c>
      <c r="H48" s="25"/>
      <c r="I48" s="25"/>
    </row>
    <row r="49" spans="2:9" s="2" customFormat="1" ht="15.6" x14ac:dyDescent="0.3">
      <c r="B49" s="53" t="s">
        <v>207</v>
      </c>
      <c r="C49" s="24"/>
      <c r="D49" s="24"/>
      <c r="E49" s="25"/>
      <c r="F49" s="25" t="b">
        <f t="shared" si="3"/>
        <v>0</v>
      </c>
      <c r="G49" s="25">
        <f t="shared" si="4"/>
        <v>0</v>
      </c>
      <c r="H49" s="25"/>
      <c r="I49" s="25"/>
    </row>
    <row r="50" spans="2:9" s="2" customFormat="1" ht="15.6" x14ac:dyDescent="0.3">
      <c r="B50" s="58" t="s">
        <v>64</v>
      </c>
      <c r="C50" s="60"/>
      <c r="D50" s="60"/>
      <c r="E50" s="61"/>
      <c r="F50" s="25" t="b">
        <f t="shared" si="3"/>
        <v>0</v>
      </c>
      <c r="G50" s="54">
        <f t="shared" si="4"/>
        <v>0</v>
      </c>
      <c r="H50" s="61"/>
      <c r="I50" s="61"/>
    </row>
    <row r="51" spans="2:9" s="2" customFormat="1" ht="15.6" x14ac:dyDescent="0.3">
      <c r="B51" s="58" t="s">
        <v>60</v>
      </c>
      <c r="C51" s="24"/>
      <c r="D51" s="24"/>
      <c r="E51" s="25"/>
      <c r="F51" s="25" t="b">
        <f t="shared" si="3"/>
        <v>0</v>
      </c>
      <c r="G51" s="25">
        <f t="shared" si="4"/>
        <v>0</v>
      </c>
      <c r="H51" s="25"/>
      <c r="I51" s="25"/>
    </row>
    <row r="52" spans="2:9" s="2" customFormat="1" ht="15.6" x14ac:dyDescent="0.3">
      <c r="B52" s="58" t="s">
        <v>61</v>
      </c>
      <c r="C52" s="24"/>
      <c r="D52" s="24"/>
      <c r="E52" s="25"/>
      <c r="F52" s="25" t="b">
        <f t="shared" si="3"/>
        <v>0</v>
      </c>
      <c r="G52" s="25">
        <f t="shared" si="4"/>
        <v>0</v>
      </c>
      <c r="H52" s="25"/>
      <c r="I52" s="25"/>
    </row>
    <row r="53" spans="2:9" s="2" customFormat="1" ht="16.2" thickBot="1" x14ac:dyDescent="0.35">
      <c r="B53" s="58" t="s">
        <v>62</v>
      </c>
      <c r="C53" s="24"/>
      <c r="D53" s="24"/>
      <c r="E53" s="25"/>
      <c r="F53" s="25" t="b">
        <f t="shared" si="3"/>
        <v>0</v>
      </c>
      <c r="G53" s="25">
        <f t="shared" si="4"/>
        <v>0</v>
      </c>
      <c r="H53" s="25"/>
      <c r="I53" s="25"/>
    </row>
    <row r="54" spans="2:9" s="2" customFormat="1" ht="15" customHeight="1" thickBot="1" x14ac:dyDescent="0.35">
      <c r="B54" s="33"/>
      <c r="C54" s="156" t="s">
        <v>16</v>
      </c>
      <c r="D54" s="157"/>
      <c r="E54" s="49">
        <f>SUM(E26:E53)</f>
        <v>0</v>
      </c>
      <c r="F54" s="40"/>
      <c r="G54" s="50">
        <f>SUM(G26:G53)</f>
        <v>0</v>
      </c>
      <c r="H54" s="52" t="e">
        <f>(G54/E54)</f>
        <v>#DIV/0!</v>
      </c>
      <c r="I54" s="51" t="s">
        <v>51</v>
      </c>
    </row>
    <row r="55" spans="2:9" s="2" customFormat="1" ht="15" customHeight="1" thickBot="1" x14ac:dyDescent="0.35">
      <c r="B55" s="5"/>
      <c r="C55" s="5"/>
      <c r="D55" s="5"/>
      <c r="E55" s="38"/>
      <c r="F55" s="5"/>
      <c r="H55" s="6"/>
    </row>
    <row r="56" spans="2:9" s="2" customFormat="1" ht="15" customHeight="1" thickBot="1" x14ac:dyDescent="0.35">
      <c r="B56" s="158" t="s">
        <v>13</v>
      </c>
      <c r="C56" s="159"/>
      <c r="D56" s="27"/>
      <c r="E56" s="27"/>
      <c r="F56" s="140" t="s">
        <v>20</v>
      </c>
      <c r="G56" s="141"/>
      <c r="H56" s="141"/>
      <c r="I56" s="142"/>
    </row>
    <row r="57" spans="2:9" s="2" customFormat="1" ht="15" customHeight="1" x14ac:dyDescent="0.3">
      <c r="B57" s="76" t="s">
        <v>14</v>
      </c>
      <c r="C57" s="41" t="s">
        <v>86</v>
      </c>
      <c r="D57" s="27"/>
      <c r="E57" s="27"/>
      <c r="F57" s="166" t="s">
        <v>21</v>
      </c>
      <c r="G57" s="167"/>
      <c r="H57" s="168"/>
      <c r="I57" s="41" t="s">
        <v>6</v>
      </c>
    </row>
    <row r="58" spans="2:9" s="2" customFormat="1" ht="15" customHeight="1" x14ac:dyDescent="0.3">
      <c r="B58" s="77" t="s">
        <v>15</v>
      </c>
      <c r="C58" s="28"/>
      <c r="D58" s="27"/>
      <c r="E58" s="27"/>
      <c r="F58" s="169" t="s">
        <v>15</v>
      </c>
      <c r="G58" s="170"/>
      <c r="H58" s="171"/>
      <c r="I58" s="28"/>
    </row>
    <row r="59" spans="2:9" s="2" customFormat="1" ht="15.6" x14ac:dyDescent="0.3">
      <c r="B59" s="10"/>
      <c r="C59" s="10"/>
      <c r="D59" s="27"/>
      <c r="E59" s="27"/>
    </row>
    <row r="60" spans="2:9" s="2" customFormat="1" ht="15" customHeight="1" thickBot="1" x14ac:dyDescent="0.35">
      <c r="B60" s="7"/>
      <c r="C60" s="7"/>
      <c r="D60" s="5"/>
      <c r="E60" s="5"/>
      <c r="F60" s="7"/>
      <c r="G60" s="7"/>
      <c r="H60" s="7"/>
      <c r="I60" s="7"/>
    </row>
    <row r="61" spans="2:9" s="2" customFormat="1" ht="15.6" x14ac:dyDescent="0.3">
      <c r="B61" s="5" t="s">
        <v>18</v>
      </c>
      <c r="C61" s="5" t="s">
        <v>19</v>
      </c>
      <c r="D61" s="5"/>
      <c r="E61" s="5"/>
      <c r="F61" s="5" t="s">
        <v>22</v>
      </c>
      <c r="G61" s="5"/>
      <c r="H61" s="5"/>
      <c r="I61" s="5" t="s">
        <v>19</v>
      </c>
    </row>
    <row r="62" spans="2:9" s="2" customFormat="1" x14ac:dyDescent="0.3">
      <c r="B62" s="1"/>
      <c r="C62" s="1"/>
      <c r="D62" s="1"/>
      <c r="E62" s="1"/>
      <c r="F62" s="1"/>
      <c r="G62" s="1"/>
      <c r="I62" s="1"/>
    </row>
    <row r="63" spans="2:9" ht="21.6" thickBot="1" x14ac:dyDescent="0.35">
      <c r="B63" s="63"/>
      <c r="C63" s="64"/>
      <c r="H63" s="2"/>
    </row>
    <row r="64" spans="2:9" s="2" customFormat="1" ht="17.399999999999999" x14ac:dyDescent="0.3">
      <c r="B64" s="9" t="s">
        <v>32</v>
      </c>
      <c r="C64" s="9" t="s">
        <v>19</v>
      </c>
      <c r="D64" s="8"/>
      <c r="E64" s="8"/>
      <c r="F64" s="8"/>
    </row>
    <row r="65" spans="2:9" ht="18" thickBot="1" x14ac:dyDescent="0.35">
      <c r="B65" s="8"/>
      <c r="C65" s="8"/>
      <c r="D65" s="8"/>
      <c r="E65" s="8"/>
      <c r="F65" s="8"/>
    </row>
    <row r="66" spans="2:9" ht="17.399999999999999" x14ac:dyDescent="0.3">
      <c r="B66" s="12" t="s">
        <v>33</v>
      </c>
      <c r="C66" s="13"/>
      <c r="D66" s="13"/>
      <c r="E66" s="14"/>
      <c r="F66" s="8"/>
      <c r="G66" s="165" t="s">
        <v>34</v>
      </c>
      <c r="H66" s="165"/>
      <c r="I66" s="62"/>
    </row>
    <row r="67" spans="2:9" ht="17.399999999999999" x14ac:dyDescent="0.3">
      <c r="B67" s="17"/>
      <c r="C67" s="15"/>
      <c r="D67" s="15"/>
      <c r="E67" s="16"/>
      <c r="F67" s="8"/>
      <c r="G67" s="165" t="s">
        <v>35</v>
      </c>
      <c r="H67" s="165"/>
      <c r="I67" s="62"/>
    </row>
    <row r="68" spans="2:9" ht="17.399999999999999" x14ac:dyDescent="0.3">
      <c r="B68" s="17"/>
      <c r="C68" s="15"/>
      <c r="D68" s="15"/>
      <c r="E68" s="16"/>
      <c r="F68" s="8"/>
      <c r="G68" s="165" t="s">
        <v>55</v>
      </c>
      <c r="H68" s="165"/>
      <c r="I68" s="62"/>
    </row>
    <row r="69" spans="2:9" ht="18" thickBot="1" x14ac:dyDescent="0.35">
      <c r="B69" s="18"/>
      <c r="C69" s="19"/>
      <c r="D69" s="19"/>
      <c r="E69" s="20"/>
      <c r="F69" s="8"/>
      <c r="G69" s="165" t="s">
        <v>36</v>
      </c>
      <c r="H69" s="165"/>
      <c r="I69" s="62"/>
    </row>
    <row r="70" spans="2:9" s="2" customFormat="1" ht="17.399999999999999" x14ac:dyDescent="0.3">
      <c r="B70" s="15"/>
      <c r="C70" s="15"/>
      <c r="D70" s="15"/>
      <c r="E70" s="15"/>
      <c r="F70" s="8"/>
      <c r="G70" s="98"/>
      <c r="H70" s="98"/>
      <c r="I70" s="98"/>
    </row>
    <row r="71" spans="2:9" s="2" customFormat="1" ht="17.399999999999999" x14ac:dyDescent="0.3">
      <c r="B71" s="15"/>
      <c r="C71" s="15"/>
      <c r="D71" s="15"/>
      <c r="E71" s="15"/>
      <c r="F71" s="8"/>
      <c r="G71" s="98"/>
      <c r="H71" s="98"/>
      <c r="I71" s="98"/>
    </row>
    <row r="72" spans="2:9" s="2" customFormat="1" ht="17.399999999999999" x14ac:dyDescent="0.3">
      <c r="B72" s="15"/>
      <c r="C72" s="15"/>
      <c r="D72" s="15"/>
      <c r="E72" s="15"/>
      <c r="F72" s="8"/>
      <c r="G72" s="98"/>
      <c r="H72" s="98"/>
      <c r="I72" s="98"/>
    </row>
  </sheetData>
  <mergeCells count="34">
    <mergeCell ref="G69:H69"/>
    <mergeCell ref="F57:H57"/>
    <mergeCell ref="F58:H58"/>
    <mergeCell ref="G66:H66"/>
    <mergeCell ref="G67:H67"/>
    <mergeCell ref="G68:H68"/>
    <mergeCell ref="G11:I11"/>
    <mergeCell ref="G12:I12"/>
    <mergeCell ref="B24:C24"/>
    <mergeCell ref="F56:I56"/>
    <mergeCell ref="C12:D12"/>
    <mergeCell ref="C13:D13"/>
    <mergeCell ref="G13:I13"/>
    <mergeCell ref="F17:I17"/>
    <mergeCell ref="F18:I21"/>
    <mergeCell ref="F15:H15"/>
    <mergeCell ref="C14:D14"/>
    <mergeCell ref="C11:D11"/>
    <mergeCell ref="C54:D54"/>
    <mergeCell ref="B56:C56"/>
    <mergeCell ref="B17:D17"/>
    <mergeCell ref="C15:D15"/>
    <mergeCell ref="A1:J1"/>
    <mergeCell ref="F5:I5"/>
    <mergeCell ref="C9:D9"/>
    <mergeCell ref="C6:D6"/>
    <mergeCell ref="C5:D5"/>
    <mergeCell ref="B3:D3"/>
    <mergeCell ref="G3:I3"/>
    <mergeCell ref="C10:D10"/>
    <mergeCell ref="G10:I10"/>
    <mergeCell ref="C8:D8"/>
    <mergeCell ref="E4:J4"/>
    <mergeCell ref="C4:D4"/>
  </mergeCells>
  <dataValidations count="10">
    <dataValidation type="list" allowBlank="1" sqref="H26">
      <formula1>GRO</formula1>
    </dataValidation>
    <dataValidation type="list" allowBlank="1" sqref="I15">
      <formula1>LDCOMP</formula1>
    </dataValidation>
    <dataValidation type="list" allowBlank="1" sqref="D26">
      <formula1>GRADE</formula1>
    </dataValidation>
    <dataValidation type="list" allowBlank="1" sqref="C57:C58 I58">
      <formula1>YES</formula1>
    </dataValidation>
    <dataValidation type="list" allowBlank="1" sqref="I57">
      <formula1>GRANTED</formula1>
    </dataValidation>
    <dataValidation type="list" allowBlank="1" sqref="I33:I38 I26:I30">
      <formula1>TRNGRDE</formula1>
    </dataValidation>
    <dataValidation type="list" allowBlank="1" showInputMessage="1" showErrorMessage="1" sqref="D33:D38 D27:D30">
      <formula1>GRADE</formula1>
    </dataValidation>
    <dataValidation type="list" allowBlank="1" sqref="I31:I32 I39:I53">
      <formula1>TRNGRDE</formula1>
    </dataValidation>
    <dataValidation type="list" allowBlank="1" showInputMessage="1" showErrorMessage="1" sqref="D31:D32 D39:D53">
      <formula1>GRADE</formula1>
    </dataValidation>
    <dataValidation type="list" allowBlank="1" sqref="I70:I72">
      <formula1>GENEDS</formula1>
    </dataValidation>
  </dataValidations>
  <pageMargins left="0.45" right="0.25" top="0.22" bottom="0.25" header="0.05" footer="0.05"/>
  <pageSetup scale="65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>
          <x14:formula1>
            <xm:f>DATA!$E$1:$E$5</xm:f>
          </x14:formula1>
          <xm:sqref>I7</xm:sqref>
        </x14:dataValidation>
        <x14:dataValidation type="list" allowBlank="1">
          <x14:formula1>
            <xm:f>DATA!$G$2:$G$15</xm:f>
          </x14:formula1>
          <xm:sqref>G11:I11</xm:sqref>
        </x14:dataValidation>
        <x14:dataValidation type="list" allowBlank="1" showInputMessage="1" showErrorMessage="1">
          <x14:formula1>
            <xm:f>DATA!$F$2:$F$12</xm:f>
          </x14:formula1>
          <xm:sqref>G10:I10</xm:sqref>
        </x14:dataValidation>
        <x14:dataValidation type="list" allowBlank="1" showInputMessage="1" showErrorMessage="1">
          <x14:formula1>
            <xm:f>DATA!$L$1:$L$12</xm:f>
          </x14:formula1>
          <xm:sqref>G12:I12</xm:sqref>
        </x14:dataValidation>
        <x14:dataValidation type="list" allowBlank="1" showInputMessage="1" showErrorMessage="1">
          <x14:formula1>
            <xm:f>DATA!$M$1:$M$13</xm:f>
          </x14:formula1>
          <xm:sqref>G13:I13</xm:sqref>
        </x14:dataValidation>
        <x14:dataValidation type="list" allowBlank="1" showInputMessage="1" showErrorMessage="1">
          <x14:formula1>
            <xm:f>DATA!$N$1:$N$6</xm:f>
          </x14:formula1>
          <xm:sqref>B23</xm:sqref>
        </x14:dataValidation>
        <x14:dataValidation type="list" allowBlank="1">
          <x14:formula1>
            <xm:f>DATA!$E$1:$E$5</xm:f>
          </x14:formula1>
          <xm:sqref>G6 G7</xm:sqref>
        </x14:dataValidation>
        <x14:dataValidation type="list" allowBlank="1">
          <x14:formula1>
            <xm:f>DATA!$E$1:$E$6</xm:f>
          </x14:formula1>
          <xm:sqref>I6</xm:sqref>
        </x14:dataValidation>
        <x14:dataValidation type="list" allowBlank="1">
          <x14:formula1>
            <xm:f>DATA!$B$1:$B$4</xm:f>
          </x14:formula1>
          <xm:sqref>I68</xm:sqref>
        </x14:dataValidation>
        <x14:dataValidation type="list" allowBlank="1">
          <x14:formula1>
            <xm:f>DATA!$B$1:$B$4</xm:f>
          </x14:formula1>
          <xm:sqref>I69</xm:sqref>
        </x14:dataValidation>
        <x14:dataValidation type="list" allowBlank="1">
          <x14:formula1>
            <xm:f>DATA!$B$1:$B$4</xm:f>
          </x14:formula1>
          <xm:sqref>I68</xm:sqref>
        </x14:dataValidation>
        <x14:dataValidation type="list" allowBlank="1">
          <x14:formula1>
            <xm:f>DATA!$B$1:$B$4</xm:f>
          </x14:formula1>
          <xm:sqref>I67</xm:sqref>
        </x14:dataValidation>
        <x14:dataValidation type="list" allowBlank="1">
          <x14:formula1>
            <xm:f>DATA!$B$1:$B$4</xm:f>
          </x14:formula1>
          <xm:sqref>I66</xm:sqref>
        </x14:dataValidation>
        <x14:dataValidation type="list" allowBlank="1">
          <x14:formula1>
            <xm:f>DATA!$A$1:$A$12</xm:f>
          </x14:formula1>
          <xm:sqref>C26:C53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A10" sqref="A10"/>
    </sheetView>
  </sheetViews>
  <sheetFormatPr defaultRowHeight="14.4" x14ac:dyDescent="0.3"/>
  <cols>
    <col min="1" max="1" width="11.77734375" bestFit="1" customWidth="1"/>
    <col min="6" max="6" width="20.88671875" style="65" bestFit="1" customWidth="1"/>
    <col min="7" max="7" width="25.21875" bestFit="1" customWidth="1"/>
    <col min="8" max="8" width="7.44140625" customWidth="1"/>
    <col min="10" max="10" width="10.33203125" customWidth="1"/>
    <col min="12" max="12" width="10.33203125" bestFit="1" customWidth="1"/>
  </cols>
  <sheetData>
    <row r="1" spans="1:14" ht="15.6" x14ac:dyDescent="0.3">
      <c r="A1" t="s">
        <v>80</v>
      </c>
      <c r="B1" s="68" t="s">
        <v>85</v>
      </c>
      <c r="C1" s="69" t="s">
        <v>65</v>
      </c>
      <c r="D1" s="69" t="s">
        <v>101</v>
      </c>
      <c r="E1" s="69">
        <v>2016</v>
      </c>
      <c r="F1" s="68" t="s">
        <v>71</v>
      </c>
      <c r="G1" s="68" t="s">
        <v>72</v>
      </c>
      <c r="H1" s="69" t="s">
        <v>83</v>
      </c>
      <c r="I1" s="69" t="s">
        <v>86</v>
      </c>
      <c r="J1" s="69" t="s">
        <v>87</v>
      </c>
      <c r="L1" t="s">
        <v>128</v>
      </c>
      <c r="M1" t="s">
        <v>138</v>
      </c>
      <c r="N1" s="89" t="s">
        <v>148</v>
      </c>
    </row>
    <row r="2" spans="1:14" ht="15.6" x14ac:dyDescent="0.3">
      <c r="A2" t="s">
        <v>79</v>
      </c>
      <c r="B2" s="68" t="s">
        <v>88</v>
      </c>
      <c r="C2" s="69" t="s">
        <v>66</v>
      </c>
      <c r="D2" s="69" t="s">
        <v>102</v>
      </c>
      <c r="E2" s="69">
        <v>2017</v>
      </c>
      <c r="F2" t="s">
        <v>107</v>
      </c>
      <c r="G2" t="s">
        <v>58</v>
      </c>
      <c r="H2" s="69" t="s">
        <v>84</v>
      </c>
      <c r="I2" s="69" t="s">
        <v>89</v>
      </c>
      <c r="J2" s="69"/>
      <c r="L2" t="s">
        <v>129</v>
      </c>
      <c r="M2" t="s">
        <v>139</v>
      </c>
      <c r="N2" s="89" t="s">
        <v>149</v>
      </c>
    </row>
    <row r="3" spans="1:14" ht="15.6" x14ac:dyDescent="0.3">
      <c r="A3" t="s">
        <v>78</v>
      </c>
      <c r="B3" t="s">
        <v>211</v>
      </c>
      <c r="C3" s="69" t="s">
        <v>67</v>
      </c>
      <c r="D3" s="69" t="s">
        <v>103</v>
      </c>
      <c r="E3" s="69">
        <v>2018</v>
      </c>
      <c r="F3" t="s">
        <v>108</v>
      </c>
      <c r="G3" t="s">
        <v>118</v>
      </c>
      <c r="H3" s="69"/>
      <c r="I3" s="68"/>
      <c r="J3" s="69" t="s">
        <v>86</v>
      </c>
      <c r="L3" t="s">
        <v>130</v>
      </c>
      <c r="M3" t="s">
        <v>140</v>
      </c>
      <c r="N3" s="89" t="s">
        <v>147</v>
      </c>
    </row>
    <row r="4" spans="1:14" ht="15.6" x14ac:dyDescent="0.3">
      <c r="A4" t="s">
        <v>77</v>
      </c>
      <c r="B4" s="68" t="s">
        <v>153</v>
      </c>
      <c r="C4" s="69" t="s">
        <v>68</v>
      </c>
      <c r="D4" s="69" t="s">
        <v>104</v>
      </c>
      <c r="E4" s="69">
        <v>2019</v>
      </c>
      <c r="F4" t="s">
        <v>109</v>
      </c>
      <c r="G4" t="s">
        <v>119</v>
      </c>
      <c r="H4" s="69"/>
      <c r="I4" s="68"/>
      <c r="J4" s="69"/>
      <c r="L4" t="s">
        <v>131</v>
      </c>
      <c r="M4" t="s">
        <v>141</v>
      </c>
      <c r="N4" s="89" t="s">
        <v>150</v>
      </c>
    </row>
    <row r="5" spans="1:14" ht="15.6" x14ac:dyDescent="0.3">
      <c r="A5" t="s">
        <v>76</v>
      </c>
      <c r="B5" s="68"/>
      <c r="C5" s="69" t="s">
        <v>69</v>
      </c>
      <c r="D5" s="69" t="s">
        <v>105</v>
      </c>
      <c r="E5" s="69">
        <v>2020</v>
      </c>
      <c r="F5" t="s">
        <v>110</v>
      </c>
      <c r="G5" t="s">
        <v>120</v>
      </c>
      <c r="H5" s="69"/>
      <c r="I5" s="68"/>
      <c r="J5" s="69"/>
      <c r="L5" t="s">
        <v>132</v>
      </c>
      <c r="M5" t="s">
        <v>142</v>
      </c>
      <c r="N5" s="89" t="s">
        <v>151</v>
      </c>
    </row>
    <row r="6" spans="1:14" ht="15.6" x14ac:dyDescent="0.3">
      <c r="A6" t="s">
        <v>75</v>
      </c>
      <c r="B6" s="68"/>
      <c r="C6" s="68"/>
      <c r="D6" s="69" t="s">
        <v>106</v>
      </c>
      <c r="E6" s="69"/>
      <c r="F6" t="s">
        <v>111</v>
      </c>
      <c r="G6" t="s">
        <v>121</v>
      </c>
      <c r="H6" s="69"/>
      <c r="I6" s="68"/>
      <c r="J6" s="69"/>
      <c r="L6" t="s">
        <v>133</v>
      </c>
      <c r="M6" t="s">
        <v>140</v>
      </c>
      <c r="N6" s="89" t="s">
        <v>152</v>
      </c>
    </row>
    <row r="7" spans="1:14" ht="15.6" x14ac:dyDescent="0.3">
      <c r="A7" t="s">
        <v>74</v>
      </c>
      <c r="B7" s="68"/>
      <c r="C7" s="68"/>
      <c r="D7" s="68"/>
      <c r="E7" s="69"/>
      <c r="F7" t="s">
        <v>112</v>
      </c>
      <c r="G7" t="s">
        <v>122</v>
      </c>
      <c r="H7" s="69"/>
      <c r="I7" s="68"/>
      <c r="J7" s="69"/>
      <c r="L7" t="s">
        <v>134</v>
      </c>
      <c r="M7" t="s">
        <v>143</v>
      </c>
    </row>
    <row r="8" spans="1:14" ht="15.6" x14ac:dyDescent="0.3">
      <c r="A8" t="s">
        <v>73</v>
      </c>
      <c r="B8" s="68"/>
      <c r="C8" s="68"/>
      <c r="D8" s="68"/>
      <c r="E8" s="69"/>
      <c r="F8" t="s">
        <v>113</v>
      </c>
      <c r="G8" t="s">
        <v>123</v>
      </c>
      <c r="H8" s="69"/>
      <c r="I8" s="68"/>
      <c r="J8" s="69"/>
      <c r="L8" t="s">
        <v>135</v>
      </c>
      <c r="M8" t="s">
        <v>144</v>
      </c>
    </row>
    <row r="9" spans="1:14" x14ac:dyDescent="0.3">
      <c r="A9" t="s">
        <v>70</v>
      </c>
      <c r="B9" s="70"/>
      <c r="C9" s="70"/>
      <c r="D9" s="70"/>
      <c r="E9" s="71"/>
      <c r="F9" t="s">
        <v>114</v>
      </c>
      <c r="G9" t="s">
        <v>124</v>
      </c>
      <c r="H9" s="71"/>
      <c r="I9" s="70"/>
      <c r="J9" s="71"/>
      <c r="L9" t="s">
        <v>136</v>
      </c>
      <c r="M9" t="s">
        <v>145</v>
      </c>
    </row>
    <row r="10" spans="1:14" x14ac:dyDescent="0.3">
      <c r="A10" t="s">
        <v>214</v>
      </c>
      <c r="B10" s="70"/>
      <c r="C10" s="70"/>
      <c r="D10" s="70"/>
      <c r="E10" s="71"/>
      <c r="F10" t="s">
        <v>115</v>
      </c>
      <c r="G10" t="s">
        <v>125</v>
      </c>
      <c r="H10" s="71"/>
      <c r="I10" s="70"/>
      <c r="J10" s="71"/>
      <c r="L10" t="s">
        <v>137</v>
      </c>
      <c r="M10" t="s">
        <v>146</v>
      </c>
    </row>
    <row r="11" spans="1:14" x14ac:dyDescent="0.3">
      <c r="B11" s="70"/>
      <c r="C11" s="70"/>
      <c r="D11" s="70"/>
      <c r="E11" s="71"/>
      <c r="F11" t="s">
        <v>116</v>
      </c>
      <c r="G11" t="s">
        <v>126</v>
      </c>
      <c r="H11" s="71"/>
      <c r="I11" s="70"/>
      <c r="J11" s="71"/>
    </row>
    <row r="12" spans="1:14" x14ac:dyDescent="0.3">
      <c r="B12" s="70"/>
      <c r="C12" s="70"/>
      <c r="D12" s="70"/>
      <c r="E12" s="71"/>
      <c r="F12" t="s">
        <v>117</v>
      </c>
      <c r="G12" t="s">
        <v>127</v>
      </c>
      <c r="H12" s="71"/>
      <c r="I12" s="70"/>
      <c r="J12" s="71"/>
    </row>
    <row r="13" spans="1:14" x14ac:dyDescent="0.3">
      <c r="A13" t="s">
        <v>90</v>
      </c>
      <c r="B13" s="70" t="s">
        <v>91</v>
      </c>
      <c r="C13" s="70" t="s">
        <v>92</v>
      </c>
      <c r="D13" s="70" t="s">
        <v>93</v>
      </c>
      <c r="E13" s="71" t="s">
        <v>94</v>
      </c>
      <c r="F13" s="70"/>
      <c r="G13" s="70"/>
      <c r="H13" s="71" t="s">
        <v>95</v>
      </c>
      <c r="I13" s="70" t="s">
        <v>96</v>
      </c>
      <c r="J13" s="71" t="s">
        <v>87</v>
      </c>
    </row>
    <row r="14" spans="1:14" ht="15.6" x14ac:dyDescent="0.3">
      <c r="B14" s="70"/>
      <c r="C14" s="69" t="s">
        <v>65</v>
      </c>
      <c r="D14" s="69"/>
      <c r="E14" t="s">
        <v>70</v>
      </c>
      <c r="F14" s="70"/>
      <c r="G14" s="70"/>
      <c r="H14" s="71"/>
      <c r="I14" s="70"/>
      <c r="J14" s="71" t="s">
        <v>86</v>
      </c>
    </row>
    <row r="15" spans="1:14" ht="15.6" x14ac:dyDescent="0.3">
      <c r="C15" s="69" t="s">
        <v>66</v>
      </c>
      <c r="D15" s="69"/>
      <c r="E15" t="s">
        <v>73</v>
      </c>
    </row>
    <row r="16" spans="1:14" ht="15.6" x14ac:dyDescent="0.3">
      <c r="C16" s="69" t="s">
        <v>67</v>
      </c>
      <c r="D16" s="69"/>
      <c r="E16" t="s">
        <v>74</v>
      </c>
    </row>
    <row r="17" spans="3:5" ht="15.6" x14ac:dyDescent="0.3">
      <c r="C17" s="69" t="s">
        <v>68</v>
      </c>
      <c r="D17" s="69"/>
      <c r="E17" t="s">
        <v>75</v>
      </c>
    </row>
    <row r="18" spans="3:5" ht="15.6" x14ac:dyDescent="0.3">
      <c r="C18" s="69" t="s">
        <v>69</v>
      </c>
      <c r="D18" s="69"/>
      <c r="E18" t="s">
        <v>76</v>
      </c>
    </row>
    <row r="19" spans="3:5" ht="15.6" x14ac:dyDescent="0.3">
      <c r="D19" s="69"/>
      <c r="E19" t="s">
        <v>77</v>
      </c>
    </row>
    <row r="20" spans="3:5" x14ac:dyDescent="0.3">
      <c r="E20" t="s">
        <v>78</v>
      </c>
    </row>
    <row r="21" spans="3:5" x14ac:dyDescent="0.3">
      <c r="E21" t="s">
        <v>79</v>
      </c>
    </row>
    <row r="22" spans="3:5" x14ac:dyDescent="0.3">
      <c r="E22" t="s">
        <v>80</v>
      </c>
    </row>
    <row r="23" spans="3:5" x14ac:dyDescent="0.3">
      <c r="E23" t="s">
        <v>81</v>
      </c>
    </row>
  </sheetData>
  <dataValidations count="9">
    <dataValidation type="list" allowBlank="1" sqref="H1:H2">
      <formula1>"GRO"</formula1>
    </dataValidation>
    <dataValidation type="list" allowBlank="1" sqref="B1:B2">
      <formula1>"GENEDS"</formula1>
    </dataValidation>
    <dataValidation type="list" allowBlank="1" sqref="I1:I2">
      <formula1>"LDCOMP"</formula1>
    </dataValidation>
    <dataValidation type="list" allowBlank="1" sqref="J1">
      <formula1>"GRANTED"</formula1>
    </dataValidation>
    <dataValidation type="list" allowBlank="1" sqref="J3">
      <formula1>"YES"</formula1>
    </dataValidation>
    <dataValidation type="list" allowBlank="1" sqref="E1">
      <formula1>$E$1:$E$8</formula1>
    </dataValidation>
    <dataValidation type="list" allowBlank="1" sqref="C1:C5 C14:C18">
      <formula1>"GRADE"</formula1>
    </dataValidation>
    <dataValidation type="list" allowBlank="1" sqref="D1:D6 D14:D19">
      <formula1>"TRNGRDE"</formula1>
    </dataValidation>
    <dataValidation type="list" allowBlank="1" sqref="E14:E23 A1:A9">
      <formula1>"SEMTAKEN"</formula1>
    </dataValidation>
  </dataValidations>
  <hyperlinks>
    <hyperlink ref="I2" r:id="rId1" display="davaj@email.arizona.edu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J24" sqref="J24"/>
    </sheetView>
  </sheetViews>
  <sheetFormatPr defaultRowHeight="15" x14ac:dyDescent="0.25"/>
  <cols>
    <col min="1" max="1" width="25.77734375" style="90" customWidth="1"/>
    <col min="2" max="2" width="4.21875" style="106" customWidth="1"/>
    <col min="3" max="3" width="0.88671875" style="90" customWidth="1"/>
    <col min="4" max="4" width="25.77734375" style="90" customWidth="1"/>
    <col min="5" max="5" width="3.88671875" style="106" customWidth="1"/>
    <col min="6" max="6" width="0.88671875" style="90" customWidth="1"/>
    <col min="7" max="7" width="25.77734375" style="90" customWidth="1"/>
    <col min="8" max="8" width="3.88671875" style="90" customWidth="1"/>
    <col min="9" max="9" width="0.88671875" style="90" customWidth="1"/>
    <col min="10" max="10" width="25.77734375" style="90" customWidth="1"/>
    <col min="11" max="11" width="3.5546875" style="90" customWidth="1"/>
    <col min="12" max="16384" width="8.88671875" style="90"/>
  </cols>
  <sheetData>
    <row r="1" spans="1:11" x14ac:dyDescent="0.25">
      <c r="A1" s="97"/>
      <c r="G1" s="111"/>
    </row>
    <row r="3" spans="1:11" x14ac:dyDescent="0.25">
      <c r="A3" s="96" t="s">
        <v>179</v>
      </c>
      <c r="D3" s="96" t="s">
        <v>209</v>
      </c>
      <c r="K3" s="29"/>
    </row>
    <row r="4" spans="1:11" x14ac:dyDescent="0.25">
      <c r="A4" s="29" t="s">
        <v>212</v>
      </c>
      <c r="B4" s="91">
        <v>3</v>
      </c>
      <c r="C4" s="92"/>
      <c r="D4" s="29" t="s">
        <v>212</v>
      </c>
      <c r="E4" s="91">
        <v>3</v>
      </c>
      <c r="F4" s="29"/>
      <c r="G4" s="29" t="s">
        <v>154</v>
      </c>
      <c r="H4" s="29">
        <v>3</v>
      </c>
      <c r="I4" s="29"/>
      <c r="J4" s="29" t="s">
        <v>155</v>
      </c>
      <c r="K4" s="29">
        <v>3</v>
      </c>
    </row>
    <row r="5" spans="1:11" x14ac:dyDescent="0.25">
      <c r="A5" s="29" t="s">
        <v>183</v>
      </c>
      <c r="B5" s="91">
        <v>3</v>
      </c>
      <c r="C5" s="92"/>
      <c r="D5" s="29" t="s">
        <v>184</v>
      </c>
      <c r="E5" s="91">
        <v>4</v>
      </c>
      <c r="F5" s="29"/>
      <c r="G5" s="29" t="s">
        <v>156</v>
      </c>
      <c r="H5" s="29">
        <v>3</v>
      </c>
      <c r="I5" s="29"/>
      <c r="J5" s="29" t="s">
        <v>157</v>
      </c>
      <c r="K5" s="29">
        <v>3</v>
      </c>
    </row>
    <row r="6" spans="1:11" x14ac:dyDescent="0.25">
      <c r="A6" s="29" t="s">
        <v>185</v>
      </c>
      <c r="B6" s="91">
        <v>4</v>
      </c>
      <c r="C6" s="92"/>
      <c r="D6" s="29" t="s">
        <v>186</v>
      </c>
      <c r="E6" s="91">
        <v>4</v>
      </c>
      <c r="F6" s="29"/>
      <c r="G6" s="29" t="s">
        <v>187</v>
      </c>
      <c r="H6" s="29">
        <v>4</v>
      </c>
      <c r="I6" s="29"/>
      <c r="J6" s="29" t="s">
        <v>158</v>
      </c>
      <c r="K6" s="29">
        <v>3</v>
      </c>
    </row>
    <row r="7" spans="1:11" x14ac:dyDescent="0.25">
      <c r="A7" s="29" t="s">
        <v>213</v>
      </c>
      <c r="B7" s="91">
        <v>3</v>
      </c>
      <c r="C7" s="92"/>
      <c r="D7" s="29" t="s">
        <v>188</v>
      </c>
      <c r="E7" s="91">
        <v>3</v>
      </c>
      <c r="F7" s="29"/>
      <c r="G7" s="29" t="s">
        <v>159</v>
      </c>
      <c r="H7" s="29">
        <v>4</v>
      </c>
      <c r="I7" s="29"/>
      <c r="J7" s="29" t="s">
        <v>160</v>
      </c>
      <c r="K7" s="29">
        <v>3</v>
      </c>
    </row>
    <row r="8" spans="1:11" x14ac:dyDescent="0.25">
      <c r="A8" s="29" t="s">
        <v>189</v>
      </c>
      <c r="B8" s="91">
        <v>3</v>
      </c>
      <c r="C8" s="92"/>
      <c r="D8" s="29" t="s">
        <v>189</v>
      </c>
      <c r="E8" s="91">
        <v>3</v>
      </c>
      <c r="F8" s="29"/>
      <c r="G8" s="29" t="s">
        <v>190</v>
      </c>
      <c r="H8" s="29">
        <v>3</v>
      </c>
      <c r="I8" s="29"/>
      <c r="J8" s="29" t="s">
        <v>161</v>
      </c>
      <c r="K8" s="29">
        <v>1</v>
      </c>
    </row>
    <row r="9" spans="1:11" x14ac:dyDescent="0.25">
      <c r="A9" s="29"/>
      <c r="B9" s="91"/>
      <c r="C9" s="92"/>
      <c r="D9" s="29"/>
      <c r="E9" s="91"/>
      <c r="F9" s="29"/>
      <c r="I9" s="29"/>
      <c r="J9" s="29" t="s">
        <v>191</v>
      </c>
      <c r="K9" s="91">
        <v>3</v>
      </c>
    </row>
    <row r="10" spans="1:11" ht="15.6" thickBot="1" x14ac:dyDescent="0.3">
      <c r="A10" s="29"/>
      <c r="B10" s="109"/>
      <c r="C10" s="94"/>
      <c r="D10" s="29"/>
      <c r="E10" s="109"/>
      <c r="F10" s="29"/>
      <c r="G10" s="29"/>
      <c r="H10" s="109"/>
      <c r="I10" s="29"/>
      <c r="J10" s="29"/>
      <c r="K10" s="109"/>
    </row>
    <row r="11" spans="1:11" x14ac:dyDescent="0.25">
      <c r="A11" s="29"/>
      <c r="B11" s="91">
        <f>SUM(B4:B10)</f>
        <v>16</v>
      </c>
      <c r="C11" s="92"/>
      <c r="D11" s="29"/>
      <c r="E11" s="91">
        <f>SUM(E4:E10)</f>
        <v>17</v>
      </c>
      <c r="F11" s="29"/>
      <c r="G11" s="29"/>
      <c r="H11" s="29">
        <f>SUM(H4:H10)</f>
        <v>17</v>
      </c>
      <c r="I11" s="29"/>
      <c r="J11" s="29"/>
      <c r="K11" s="29">
        <f>SUM(K4:K9)</f>
        <v>16</v>
      </c>
    </row>
    <row r="12" spans="1:11" x14ac:dyDescent="0.25">
      <c r="A12" s="29"/>
      <c r="B12" s="91"/>
      <c r="C12" s="92"/>
      <c r="D12" s="29"/>
      <c r="E12" s="91"/>
      <c r="F12" s="29"/>
      <c r="G12" s="29"/>
      <c r="H12" s="29"/>
      <c r="I12" s="29"/>
      <c r="J12" s="29"/>
      <c r="K12" s="29"/>
    </row>
    <row r="13" spans="1:11" x14ac:dyDescent="0.25">
      <c r="A13" s="29"/>
      <c r="B13" s="91"/>
      <c r="C13" s="92"/>
      <c r="D13" s="29"/>
      <c r="E13" s="91"/>
      <c r="F13" s="29"/>
      <c r="G13" s="29"/>
      <c r="H13" s="29"/>
      <c r="I13" s="29"/>
      <c r="J13" s="29"/>
      <c r="K13" s="29"/>
    </row>
    <row r="14" spans="1:11" x14ac:dyDescent="0.25">
      <c r="K14" s="29"/>
    </row>
    <row r="15" spans="1:11" x14ac:dyDescent="0.25">
      <c r="A15" s="29" t="s">
        <v>162</v>
      </c>
      <c r="B15" s="91">
        <v>3</v>
      </c>
      <c r="C15" s="92"/>
      <c r="D15" s="29" t="s">
        <v>167</v>
      </c>
      <c r="E15" s="91">
        <v>4</v>
      </c>
      <c r="F15" s="29"/>
      <c r="G15" s="29" t="s">
        <v>164</v>
      </c>
      <c r="H15" s="29">
        <v>3</v>
      </c>
      <c r="I15" s="29"/>
      <c r="J15" s="29" t="s">
        <v>165</v>
      </c>
      <c r="K15" s="29">
        <v>3</v>
      </c>
    </row>
    <row r="16" spans="1:11" x14ac:dyDescent="0.25">
      <c r="A16" s="29" t="s">
        <v>166</v>
      </c>
      <c r="B16" s="91">
        <v>3</v>
      </c>
      <c r="C16" s="92"/>
      <c r="D16" s="29" t="s">
        <v>171</v>
      </c>
      <c r="E16" s="91">
        <v>3</v>
      </c>
      <c r="F16" s="29"/>
      <c r="G16" s="29" t="s">
        <v>168</v>
      </c>
      <c r="H16" s="29">
        <v>3</v>
      </c>
      <c r="I16" s="29"/>
      <c r="J16" s="29" t="s">
        <v>172</v>
      </c>
      <c r="K16" s="29">
        <v>3</v>
      </c>
    </row>
    <row r="17" spans="1:11" x14ac:dyDescent="0.25">
      <c r="A17" s="29" t="s">
        <v>163</v>
      </c>
      <c r="B17" s="91">
        <v>3</v>
      </c>
      <c r="C17" s="92"/>
      <c r="D17" s="90" t="s">
        <v>215</v>
      </c>
      <c r="E17" s="106">
        <v>3</v>
      </c>
      <c r="F17" s="29"/>
      <c r="G17" s="29" t="s">
        <v>169</v>
      </c>
      <c r="H17" s="29">
        <v>3</v>
      </c>
      <c r="I17" s="29"/>
      <c r="J17" s="29" t="s">
        <v>172</v>
      </c>
      <c r="K17" s="29">
        <v>3</v>
      </c>
    </row>
    <row r="18" spans="1:11" x14ac:dyDescent="0.25">
      <c r="A18" s="29" t="s">
        <v>170</v>
      </c>
      <c r="B18" s="91">
        <v>3</v>
      </c>
      <c r="C18" s="92"/>
      <c r="D18" s="29" t="s">
        <v>173</v>
      </c>
      <c r="E18" s="91">
        <v>4</v>
      </c>
      <c r="F18" s="29"/>
      <c r="G18" s="29" t="s">
        <v>172</v>
      </c>
      <c r="H18" s="29">
        <v>3</v>
      </c>
      <c r="I18" s="29"/>
      <c r="J18" s="29" t="s">
        <v>174</v>
      </c>
      <c r="K18" s="29">
        <v>1</v>
      </c>
    </row>
    <row r="19" spans="1:11" x14ac:dyDescent="0.25">
      <c r="A19" s="29" t="s">
        <v>175</v>
      </c>
      <c r="B19" s="91">
        <v>4</v>
      </c>
      <c r="C19" s="92"/>
      <c r="D19" s="29" t="s">
        <v>176</v>
      </c>
      <c r="E19" s="91">
        <v>1</v>
      </c>
      <c r="F19" s="29"/>
      <c r="G19" s="29" t="s">
        <v>177</v>
      </c>
      <c r="H19" s="29">
        <v>2</v>
      </c>
      <c r="I19" s="29"/>
      <c r="J19" s="29" t="s">
        <v>192</v>
      </c>
      <c r="K19" s="29">
        <v>3</v>
      </c>
    </row>
    <row r="20" spans="1:11" x14ac:dyDescent="0.25">
      <c r="A20" s="29"/>
      <c r="B20" s="91"/>
      <c r="C20" s="92"/>
      <c r="D20" s="95"/>
      <c r="E20" s="91"/>
      <c r="F20" s="29"/>
      <c r="G20" s="29" t="s">
        <v>178</v>
      </c>
      <c r="H20" s="29">
        <v>1</v>
      </c>
      <c r="I20" s="29"/>
      <c r="J20" s="29" t="s">
        <v>193</v>
      </c>
      <c r="K20" s="29">
        <v>3</v>
      </c>
    </row>
    <row r="21" spans="1:11" ht="15.6" thickBot="1" x14ac:dyDescent="0.3">
      <c r="A21" s="29"/>
      <c r="B21" s="109"/>
      <c r="C21" s="94"/>
      <c r="D21" s="29"/>
      <c r="E21" s="109"/>
      <c r="F21" s="29"/>
      <c r="G21" s="29"/>
      <c r="H21" s="110"/>
      <c r="I21" s="29"/>
      <c r="J21" s="29"/>
      <c r="K21" s="110"/>
    </row>
    <row r="22" spans="1:11" x14ac:dyDescent="0.25">
      <c r="A22" s="29"/>
      <c r="B22" s="91">
        <f>SUM(B15:B20)</f>
        <v>16</v>
      </c>
      <c r="C22" s="92"/>
      <c r="D22" s="29"/>
      <c r="E22" s="91">
        <f>SUM(E15:E20)</f>
        <v>15</v>
      </c>
      <c r="F22" s="29"/>
      <c r="G22" s="29"/>
      <c r="H22" s="91">
        <f>SUM(H15:H20)</f>
        <v>15</v>
      </c>
      <c r="I22" s="29"/>
      <c r="J22" s="29"/>
      <c r="K22" s="91">
        <f>SUM(K15:K20)</f>
        <v>16</v>
      </c>
    </row>
    <row r="23" spans="1:11" x14ac:dyDescent="0.25">
      <c r="A23" s="29"/>
      <c r="B23" s="91"/>
      <c r="C23" s="92"/>
      <c r="D23" s="29"/>
      <c r="E23" s="91"/>
      <c r="F23" s="29"/>
      <c r="I23" s="29"/>
      <c r="J23" s="29"/>
      <c r="K23" s="29"/>
    </row>
    <row r="24" spans="1:11" x14ac:dyDescent="0.25">
      <c r="A24" s="29"/>
      <c r="B24" s="91"/>
      <c r="C24" s="92"/>
      <c r="D24" s="29"/>
      <c r="E24" s="91"/>
      <c r="F24" s="29"/>
      <c r="G24" s="29"/>
      <c r="H24" s="29"/>
      <c r="I24" s="29"/>
      <c r="J24" s="29"/>
      <c r="K24" s="29"/>
    </row>
    <row r="25" spans="1:11" x14ac:dyDescent="0.25">
      <c r="A25" s="29"/>
      <c r="B25" s="91"/>
      <c r="C25" s="92"/>
      <c r="D25" s="29"/>
      <c r="E25" s="91"/>
      <c r="F25" s="29"/>
      <c r="G25" s="29"/>
      <c r="H25" s="29"/>
      <c r="I25" s="29"/>
      <c r="J25" s="29"/>
      <c r="K25" s="29"/>
    </row>
    <row r="26" spans="1:11" x14ac:dyDescent="0.25">
      <c r="B26" s="91"/>
      <c r="C26" s="92"/>
      <c r="E26" s="90"/>
      <c r="G26" s="97" t="s">
        <v>180</v>
      </c>
      <c r="H26" s="106"/>
      <c r="J26" s="97" t="s">
        <v>181</v>
      </c>
      <c r="K26" s="29"/>
    </row>
    <row r="27" spans="1:11" x14ac:dyDescent="0.25">
      <c r="B27" s="90"/>
      <c r="D27" s="96" t="s">
        <v>210</v>
      </c>
      <c r="E27" s="90"/>
      <c r="G27" s="96" t="s">
        <v>194</v>
      </c>
      <c r="J27" s="96" t="s">
        <v>182</v>
      </c>
      <c r="K27" s="29"/>
    </row>
    <row r="28" spans="1:11" x14ac:dyDescent="0.25">
      <c r="B28" s="90"/>
      <c r="E28" s="90"/>
    </row>
    <row r="29" spans="1:11" x14ac:dyDescent="0.25">
      <c r="A29" s="29"/>
      <c r="B29" s="91"/>
      <c r="C29" s="92"/>
      <c r="F29" s="29"/>
      <c r="I29" s="29"/>
    </row>
    <row r="30" spans="1:11" x14ac:dyDescent="0.25">
      <c r="C30" s="92"/>
      <c r="F30" s="29"/>
      <c r="I30" s="29"/>
      <c r="J30" s="29"/>
      <c r="K30" s="91"/>
    </row>
    <row r="31" spans="1:11" x14ac:dyDescent="0.25">
      <c r="C31" s="92"/>
      <c r="D31" s="29"/>
      <c r="E31" s="93"/>
      <c r="F31" s="29"/>
      <c r="G31" s="29"/>
      <c r="H31" s="93"/>
      <c r="I31" s="29"/>
      <c r="J31" s="29"/>
      <c r="K31" s="93"/>
    </row>
    <row r="32" spans="1:11" x14ac:dyDescent="0.25">
      <c r="C32" s="92"/>
      <c r="D32" s="29"/>
      <c r="E32" s="91"/>
      <c r="F32" s="29"/>
      <c r="G32" s="29"/>
      <c r="H32" s="29"/>
      <c r="I32" s="29"/>
      <c r="J32" s="29"/>
      <c r="K32" s="29"/>
    </row>
    <row r="33" spans="1:13" x14ac:dyDescent="0.25">
      <c r="B33" s="29"/>
      <c r="C33" s="29"/>
      <c r="E33" s="91"/>
      <c r="F33" s="29"/>
      <c r="G33" s="97"/>
      <c r="H33" s="29"/>
      <c r="I33" s="29"/>
      <c r="K33" s="29"/>
    </row>
    <row r="34" spans="1:13" x14ac:dyDescent="0.25">
      <c r="A34" s="29"/>
      <c r="B34" s="91"/>
      <c r="C34" s="92"/>
      <c r="F34" s="29"/>
      <c r="I34" s="29"/>
      <c r="K34" s="29"/>
    </row>
    <row r="35" spans="1:13" x14ac:dyDescent="0.25">
      <c r="A35" s="29"/>
      <c r="B35" s="91"/>
      <c r="C35" s="92"/>
      <c r="K35" s="29"/>
    </row>
    <row r="36" spans="1:13" x14ac:dyDescent="0.25">
      <c r="A36" s="29"/>
      <c r="B36" s="91"/>
      <c r="C36" s="92"/>
      <c r="F36" s="29"/>
      <c r="I36" s="29"/>
    </row>
    <row r="37" spans="1:13" x14ac:dyDescent="0.25">
      <c r="A37" s="29"/>
      <c r="B37" s="91"/>
      <c r="C37" s="92"/>
      <c r="F37" s="29"/>
      <c r="I37" s="29"/>
    </row>
    <row r="38" spans="1:13" x14ac:dyDescent="0.25">
      <c r="F38" s="29"/>
      <c r="I38" s="29"/>
    </row>
    <row r="39" spans="1:13" x14ac:dyDescent="0.25">
      <c r="F39" s="29"/>
      <c r="I39" s="29"/>
    </row>
    <row r="40" spans="1:13" x14ac:dyDescent="0.25">
      <c r="F40" s="29"/>
      <c r="I40" s="29"/>
      <c r="J40" s="29"/>
      <c r="K40" s="29"/>
    </row>
    <row r="41" spans="1:13" x14ac:dyDescent="0.25">
      <c r="D41" s="99"/>
      <c r="E41" s="100"/>
      <c r="F41" s="101"/>
      <c r="G41" s="107"/>
      <c r="H41" s="107"/>
      <c r="I41" s="101"/>
      <c r="J41" s="107"/>
      <c r="K41" s="107"/>
      <c r="L41" s="107"/>
      <c r="M41" s="107"/>
    </row>
    <row r="42" spans="1:13" x14ac:dyDescent="0.25">
      <c r="D42" s="101"/>
      <c r="E42" s="102"/>
      <c r="F42" s="101"/>
      <c r="G42" s="101"/>
      <c r="H42" s="101"/>
      <c r="I42" s="101"/>
      <c r="J42" s="101"/>
      <c r="K42" s="101"/>
      <c r="L42" s="107"/>
      <c r="M42" s="107"/>
    </row>
    <row r="43" spans="1:13" x14ac:dyDescent="0.25">
      <c r="D43" s="101"/>
      <c r="E43" s="100"/>
      <c r="F43" s="101"/>
      <c r="G43" s="101"/>
      <c r="H43" s="100"/>
      <c r="I43" s="101"/>
      <c r="J43" s="101"/>
      <c r="K43" s="100"/>
      <c r="L43" s="107"/>
      <c r="M43" s="107"/>
    </row>
    <row r="44" spans="1:13" x14ac:dyDescent="0.25">
      <c r="D44" s="101"/>
      <c r="E44" s="100"/>
      <c r="F44" s="101"/>
      <c r="G44" s="101"/>
      <c r="H44" s="101"/>
      <c r="I44" s="101"/>
      <c r="J44" s="101"/>
      <c r="K44" s="101"/>
      <c r="L44" s="107"/>
      <c r="M44" s="107"/>
    </row>
    <row r="45" spans="1:13" x14ac:dyDescent="0.25">
      <c r="D45" s="101"/>
      <c r="E45" s="100"/>
      <c r="F45" s="101"/>
      <c r="G45" s="101"/>
      <c r="H45" s="101"/>
      <c r="I45" s="101"/>
      <c r="J45" s="101"/>
      <c r="K45" s="101"/>
      <c r="L45" s="107"/>
      <c r="M45" s="107"/>
    </row>
    <row r="46" spans="1:13" x14ac:dyDescent="0.25">
      <c r="D46" s="101"/>
      <c r="E46" s="100"/>
      <c r="F46" s="101"/>
      <c r="G46" s="101"/>
      <c r="H46" s="101"/>
      <c r="I46" s="101"/>
      <c r="J46" s="101"/>
      <c r="K46" s="101"/>
      <c r="L46" s="107"/>
      <c r="M46" s="107"/>
    </row>
    <row r="47" spans="1:13" x14ac:dyDescent="0.25">
      <c r="D47" s="107"/>
      <c r="E47" s="100"/>
      <c r="F47" s="103"/>
      <c r="G47" s="107"/>
      <c r="H47" s="101"/>
      <c r="I47" s="101"/>
      <c r="J47" s="101"/>
      <c r="K47" s="101"/>
      <c r="L47" s="107"/>
      <c r="M47" s="107"/>
    </row>
    <row r="48" spans="1:13" x14ac:dyDescent="0.25">
      <c r="D48" s="107"/>
      <c r="E48" s="100"/>
      <c r="F48" s="101"/>
      <c r="G48" s="104"/>
      <c r="H48" s="101"/>
      <c r="I48" s="101"/>
      <c r="J48" s="105"/>
      <c r="K48" s="101"/>
      <c r="L48" s="107"/>
      <c r="M48" s="107"/>
    </row>
    <row r="49" spans="4:13" x14ac:dyDescent="0.25">
      <c r="D49" s="101"/>
      <c r="E49" s="100"/>
      <c r="F49" s="101"/>
      <c r="G49" s="101"/>
      <c r="H49" s="101"/>
      <c r="I49" s="101"/>
      <c r="J49" s="101"/>
      <c r="K49" s="101"/>
      <c r="L49" s="107"/>
      <c r="M49" s="107"/>
    </row>
    <row r="50" spans="4:13" x14ac:dyDescent="0.25">
      <c r="D50" s="101"/>
      <c r="E50" s="100"/>
      <c r="F50" s="101"/>
      <c r="G50" s="101"/>
      <c r="H50" s="101"/>
      <c r="I50" s="101"/>
      <c r="J50" s="101"/>
      <c r="K50" s="101"/>
      <c r="L50" s="107"/>
      <c r="M50" s="107"/>
    </row>
    <row r="51" spans="4:13" x14ac:dyDescent="0.25">
      <c r="D51" s="101"/>
      <c r="E51" s="100"/>
      <c r="F51" s="101"/>
      <c r="G51" s="101"/>
      <c r="H51" s="101"/>
      <c r="I51" s="101"/>
      <c r="J51" s="101"/>
      <c r="K51" s="101"/>
      <c r="L51" s="107"/>
      <c r="M51" s="107"/>
    </row>
    <row r="52" spans="4:13" x14ac:dyDescent="0.25">
      <c r="D52" s="101"/>
      <c r="E52" s="100"/>
      <c r="F52" s="101"/>
      <c r="G52" s="101"/>
      <c r="H52" s="101"/>
      <c r="I52" s="101"/>
      <c r="J52" s="101"/>
      <c r="K52" s="101"/>
      <c r="L52" s="107"/>
      <c r="M52" s="107"/>
    </row>
    <row r="53" spans="4:13" x14ac:dyDescent="0.25">
      <c r="D53" s="101"/>
      <c r="E53" s="100"/>
      <c r="F53" s="101"/>
      <c r="G53" s="101"/>
      <c r="H53" s="101"/>
      <c r="I53" s="101"/>
      <c r="J53" s="101"/>
      <c r="K53" s="101"/>
      <c r="L53" s="107"/>
      <c r="M53" s="107"/>
    </row>
    <row r="54" spans="4:13" x14ac:dyDescent="0.25">
      <c r="D54" s="101"/>
      <c r="E54" s="100"/>
      <c r="F54" s="101"/>
      <c r="G54" s="101"/>
      <c r="H54" s="101"/>
      <c r="I54" s="101"/>
      <c r="J54" s="101"/>
      <c r="K54" s="101"/>
      <c r="L54" s="107"/>
      <c r="M54" s="107"/>
    </row>
    <row r="55" spans="4:13" x14ac:dyDescent="0.25">
      <c r="D55" s="107"/>
      <c r="E55" s="108"/>
      <c r="F55" s="107"/>
      <c r="G55" s="107"/>
      <c r="H55" s="107"/>
      <c r="I55" s="107"/>
      <c r="J55" s="107"/>
      <c r="K55" s="107"/>
      <c r="L55" s="107"/>
      <c r="M55" s="107"/>
    </row>
    <row r="56" spans="4:13" x14ac:dyDescent="0.25">
      <c r="D56" s="107"/>
      <c r="E56" s="108"/>
      <c r="F56" s="107"/>
      <c r="G56" s="107"/>
      <c r="H56" s="107"/>
      <c r="I56" s="107"/>
      <c r="J56" s="107"/>
      <c r="K56" s="107"/>
      <c r="L56" s="107"/>
      <c r="M56" s="107"/>
    </row>
    <row r="57" spans="4:13" x14ac:dyDescent="0.25">
      <c r="D57" s="107"/>
      <c r="E57" s="108"/>
      <c r="F57" s="107"/>
      <c r="G57" s="107"/>
      <c r="H57" s="107"/>
      <c r="I57" s="107"/>
      <c r="J57" s="107"/>
      <c r="K57" s="107"/>
      <c r="L57" s="107"/>
      <c r="M57" s="107"/>
    </row>
    <row r="58" spans="4:13" x14ac:dyDescent="0.25">
      <c r="D58" s="107"/>
      <c r="E58" s="108"/>
      <c r="F58" s="107"/>
      <c r="G58" s="107"/>
      <c r="H58" s="107"/>
      <c r="I58" s="107"/>
      <c r="J58" s="107"/>
      <c r="K58" s="107"/>
      <c r="L58" s="107"/>
      <c r="M58" s="107"/>
    </row>
    <row r="59" spans="4:13" x14ac:dyDescent="0.25">
      <c r="D59" s="107"/>
      <c r="E59" s="108"/>
      <c r="F59" s="107"/>
      <c r="G59" s="107"/>
      <c r="H59" s="107"/>
      <c r="I59" s="107"/>
      <c r="J59" s="107"/>
      <c r="K59" s="107"/>
      <c r="L59" s="107"/>
      <c r="M59" s="107"/>
    </row>
    <row r="60" spans="4:13" x14ac:dyDescent="0.25">
      <c r="D60" s="107"/>
      <c r="E60" s="108"/>
      <c r="F60" s="107"/>
      <c r="G60" s="107"/>
      <c r="H60" s="107"/>
      <c r="I60" s="107"/>
      <c r="J60" s="107"/>
      <c r="K60" s="107"/>
      <c r="L60" s="107"/>
      <c r="M60" s="107"/>
    </row>
    <row r="61" spans="4:13" x14ac:dyDescent="0.25">
      <c r="D61" s="107"/>
      <c r="E61" s="108"/>
      <c r="F61" s="107"/>
      <c r="G61" s="107"/>
      <c r="H61" s="107"/>
      <c r="I61" s="107"/>
      <c r="J61" s="107"/>
      <c r="K61" s="107"/>
      <c r="L61" s="107"/>
      <c r="M61" s="107"/>
    </row>
    <row r="62" spans="4:13" x14ac:dyDescent="0.25">
      <c r="D62" s="107"/>
      <c r="E62" s="108"/>
      <c r="F62" s="107"/>
      <c r="G62" s="107"/>
      <c r="H62" s="107"/>
      <c r="I62" s="107"/>
      <c r="J62" s="107"/>
      <c r="K62" s="107"/>
      <c r="L62" s="107"/>
      <c r="M62" s="107"/>
    </row>
    <row r="63" spans="4:13" x14ac:dyDescent="0.25">
      <c r="D63" s="107"/>
      <c r="E63" s="108"/>
      <c r="F63" s="107"/>
      <c r="G63" s="107"/>
      <c r="H63" s="107"/>
      <c r="I63" s="107"/>
      <c r="J63" s="107"/>
      <c r="K63" s="107"/>
      <c r="L63" s="107"/>
      <c r="M63" s="107"/>
    </row>
    <row r="64" spans="4:13" x14ac:dyDescent="0.25">
      <c r="D64" s="107"/>
      <c r="E64" s="108"/>
      <c r="F64" s="107"/>
      <c r="G64" s="107"/>
      <c r="H64" s="107"/>
      <c r="I64" s="107"/>
      <c r="J64" s="107"/>
      <c r="K64" s="107"/>
      <c r="L64" s="107"/>
      <c r="M64" s="107"/>
    </row>
    <row r="65" spans="4:13" x14ac:dyDescent="0.25">
      <c r="D65" s="107"/>
      <c r="E65" s="108"/>
      <c r="F65" s="107"/>
      <c r="G65" s="107"/>
      <c r="H65" s="107"/>
      <c r="I65" s="107"/>
      <c r="J65" s="107"/>
      <c r="K65" s="107"/>
      <c r="L65" s="107"/>
      <c r="M65" s="107"/>
    </row>
    <row r="66" spans="4:13" x14ac:dyDescent="0.25">
      <c r="D66" s="107"/>
      <c r="E66" s="108"/>
      <c r="F66" s="107"/>
      <c r="G66" s="107"/>
      <c r="H66" s="107"/>
      <c r="I66" s="107"/>
      <c r="J66" s="107"/>
      <c r="K66" s="107"/>
      <c r="L66" s="107"/>
      <c r="M66" s="107"/>
    </row>
    <row r="67" spans="4:13" x14ac:dyDescent="0.25">
      <c r="D67" s="107"/>
      <c r="E67" s="108"/>
      <c r="F67" s="107"/>
      <c r="G67" s="107"/>
      <c r="H67" s="107"/>
      <c r="I67" s="107"/>
      <c r="J67" s="107"/>
      <c r="K67" s="107"/>
      <c r="L67" s="107"/>
      <c r="M67" s="107"/>
    </row>
    <row r="68" spans="4:13" x14ac:dyDescent="0.25">
      <c r="D68" s="107"/>
      <c r="E68" s="108"/>
      <c r="F68" s="107"/>
      <c r="G68" s="107"/>
      <c r="H68" s="107"/>
      <c r="I68" s="107"/>
      <c r="J68" s="107"/>
      <c r="K68" s="107"/>
      <c r="L68" s="107"/>
      <c r="M68" s="107"/>
    </row>
    <row r="69" spans="4:13" x14ac:dyDescent="0.25">
      <c r="D69" s="107"/>
      <c r="E69" s="108"/>
      <c r="F69" s="107"/>
      <c r="G69" s="107"/>
      <c r="H69" s="107"/>
      <c r="I69" s="107"/>
      <c r="J69" s="107"/>
      <c r="K69" s="107"/>
      <c r="L69" s="107"/>
      <c r="M69" s="107"/>
    </row>
    <row r="70" spans="4:13" x14ac:dyDescent="0.25">
      <c r="D70" s="107"/>
      <c r="E70" s="108"/>
      <c r="F70" s="107"/>
      <c r="G70" s="107"/>
      <c r="H70" s="107"/>
      <c r="I70" s="107"/>
      <c r="J70" s="107"/>
      <c r="K70" s="107"/>
      <c r="L70" s="107"/>
      <c r="M70" s="107"/>
    </row>
    <row r="71" spans="4:13" x14ac:dyDescent="0.25">
      <c r="D71" s="107"/>
      <c r="E71" s="108"/>
      <c r="F71" s="107"/>
      <c r="G71" s="107"/>
      <c r="H71" s="107"/>
      <c r="I71" s="107"/>
      <c r="J71" s="107"/>
      <c r="K71" s="107"/>
      <c r="L71" s="107"/>
      <c r="M71" s="107"/>
    </row>
    <row r="72" spans="4:13" x14ac:dyDescent="0.25">
      <c r="D72" s="107"/>
      <c r="E72" s="108"/>
      <c r="F72" s="107"/>
      <c r="G72" s="107"/>
      <c r="H72" s="107"/>
      <c r="I72" s="107"/>
      <c r="J72" s="107"/>
      <c r="K72" s="107"/>
      <c r="L72" s="107"/>
      <c r="M72" s="107"/>
    </row>
    <row r="73" spans="4:13" x14ac:dyDescent="0.25">
      <c r="D73" s="107"/>
      <c r="E73" s="108"/>
      <c r="F73" s="107"/>
      <c r="G73" s="107"/>
      <c r="H73" s="107"/>
      <c r="I73" s="107"/>
      <c r="J73" s="107"/>
      <c r="K73" s="107"/>
      <c r="L73" s="107"/>
      <c r="M73" s="107"/>
    </row>
    <row r="74" spans="4:13" x14ac:dyDescent="0.25">
      <c r="D74" s="107"/>
      <c r="E74" s="108"/>
      <c r="F74" s="107"/>
      <c r="G74" s="107"/>
      <c r="H74" s="107"/>
      <c r="I74" s="107"/>
      <c r="J74" s="107"/>
      <c r="K74" s="107"/>
      <c r="L74" s="107"/>
      <c r="M74" s="107"/>
    </row>
    <row r="75" spans="4:13" x14ac:dyDescent="0.25">
      <c r="D75" s="107"/>
      <c r="E75" s="108"/>
      <c r="F75" s="107"/>
      <c r="G75" s="107"/>
      <c r="H75" s="107"/>
      <c r="I75" s="107"/>
      <c r="J75" s="107"/>
      <c r="K75" s="107"/>
      <c r="L75" s="107"/>
      <c r="M75" s="107"/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A7F2D98-3D28-4A22-97F5-AB9F4BBD01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Advanced Standing Form</vt:lpstr>
      <vt:lpstr>DATA</vt:lpstr>
      <vt:lpstr>SEMESTER SHEET</vt:lpstr>
      <vt:lpstr>GENEDS</vt:lpstr>
      <vt:lpstr>GRADE</vt:lpstr>
      <vt:lpstr>GRANTED</vt:lpstr>
      <vt:lpstr>GRO</vt:lpstr>
      <vt:lpstr>LDCOMP</vt:lpstr>
      <vt:lpstr>SEM</vt:lpstr>
      <vt:lpstr>SEMTAKEN</vt:lpstr>
      <vt:lpstr>TRNGRDE</vt:lpstr>
      <vt:lpstr>YES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schooling progress record</dc:title>
  <dc:creator>stenzelc</dc:creator>
  <cp:lastModifiedBy>Van Winkle, Karen E - (vanwinkk)</cp:lastModifiedBy>
  <cp:lastPrinted>2016-08-18T17:34:50Z</cp:lastPrinted>
  <dcterms:created xsi:type="dcterms:W3CDTF">2012-08-30T17:30:36Z</dcterms:created>
  <dcterms:modified xsi:type="dcterms:W3CDTF">2017-01-10T15:29:43Z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TC103516209990</vt:lpwstr>
  </property>
</Properties>
</file>